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0" windowWidth="23540" windowHeight="16420" activeTab="0"/>
  </bookViews>
  <sheets>
    <sheet name="Sheet1" sheetId="1" r:id="rId1"/>
  </sheets>
  <definedNames>
    <definedName name="_xlnm.Print_Area" localSheetId="0">'Sheet1'!$B$1:$H$227</definedName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<sst xmlns="http://schemas.openxmlformats.org/spreadsheetml/2006/main" count="234" uniqueCount="154">
  <si>
    <t>must be deducted from other budget categories</t>
  </si>
  <si>
    <t>positive while meeting your tithe and savings goals</t>
  </si>
  <si>
    <r>
      <t xml:space="preserve">^^^ You can increase this % as long your </t>
    </r>
    <r>
      <rPr>
        <b/>
        <sz val="10"/>
        <color indexed="17"/>
        <rFont val="Arial"/>
        <family val="2"/>
      </rPr>
      <t>MARGIN</t>
    </r>
    <r>
      <rPr>
        <b/>
        <sz val="10"/>
        <rFont val="Arial"/>
        <family val="2"/>
      </rPr>
      <t xml:space="preserve"> is</t>
    </r>
  </si>
  <si>
    <t>Alimony/Child Support Payment</t>
  </si>
  <si>
    <t>&lt;&lt;&lt; manually enter initial total debt</t>
  </si>
  <si>
    <t>Taxes</t>
  </si>
  <si>
    <t>Auto Insurance</t>
  </si>
  <si>
    <t>Health Insurance</t>
  </si>
  <si>
    <t>BALANCED ADDITIONAL RESOURCES                                                           
© 2014 North Point Ministries, Inc.</t>
  </si>
  <si>
    <t>gifts, birthdays/Christmas/etc.</t>
  </si>
  <si>
    <r>
      <t xml:space="preserve">Family Income </t>
    </r>
    <r>
      <rPr>
        <b/>
        <sz val="10"/>
        <color indexed="17"/>
        <rFont val="Arial"/>
        <family val="2"/>
      </rPr>
      <t>(</t>
    </r>
    <r>
      <rPr>
        <b/>
        <u val="single"/>
        <sz val="12"/>
        <color indexed="17"/>
        <rFont val="Arial"/>
        <family val="0"/>
      </rPr>
      <t>Monthly</t>
    </r>
    <r>
      <rPr>
        <b/>
        <sz val="10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Gross</t>
    </r>
    <r>
      <rPr>
        <b/>
        <sz val="10"/>
        <color indexed="17"/>
        <rFont val="Arial"/>
        <family val="2"/>
      </rPr>
      <t>)</t>
    </r>
  </si>
  <si>
    <t>alcohol, lottery, tobacco</t>
  </si>
  <si>
    <t>film &amp; photo develop/framing</t>
  </si>
  <si>
    <t>An Overview of Your Current Financial Picture</t>
  </si>
  <si>
    <t>Spreadsheet courtesy of MoneyWise: a division of the Care Network at North Point Ministries</t>
  </si>
  <si>
    <t>sports, hobbies, memberships</t>
  </si>
  <si>
    <t>Debt Elimination Plan Payment =</t>
  </si>
  <si>
    <t>House Value =</t>
  </si>
  <si>
    <t xml:space="preserve">   Tithe to Church</t>
  </si>
  <si>
    <t>ACTUAL =</t>
  </si>
  <si>
    <t>Tithe to Church &amp; Giving</t>
  </si>
  <si>
    <r>
      <t xml:space="preserve">Savings/Investments - </t>
    </r>
    <r>
      <rPr>
        <sz val="12"/>
        <color indexed="12"/>
        <rFont val="Arial"/>
        <family val="2"/>
      </rPr>
      <t>Tithe to Ourself</t>
    </r>
  </si>
  <si>
    <t xml:space="preserve">   Traditional IRAs, Roth IRAs</t>
  </si>
  <si>
    <t xml:space="preserve">   401-K, 403b, SEP-IRA, etc.</t>
  </si>
  <si>
    <t xml:space="preserve">   College Savings</t>
  </si>
  <si>
    <r>
      <t xml:space="preserve">&lt;&lt;&lt; do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include company match</t>
    </r>
  </si>
  <si>
    <r>
      <t xml:space="preserve">   His Income </t>
    </r>
    <r>
      <rPr>
        <b/>
        <sz val="10"/>
        <rFont val="Arial"/>
        <family val="2"/>
      </rPr>
      <t>(gross - before taxes)</t>
    </r>
  </si>
  <si>
    <r>
      <t xml:space="preserve">   Her Income </t>
    </r>
    <r>
      <rPr>
        <b/>
        <sz val="10"/>
        <rFont val="Arial"/>
        <family val="2"/>
      </rPr>
      <t>(gross - before taxes)</t>
    </r>
  </si>
  <si>
    <t>========</t>
  </si>
  <si>
    <t>Eliminate Debt</t>
  </si>
  <si>
    <t xml:space="preserve">   Emergency/Savings Account</t>
  </si>
  <si>
    <t xml:space="preserve">   Investment Accounts </t>
  </si>
  <si>
    <t xml:space="preserve">   Alimony and/or Child Support Income</t>
  </si>
  <si>
    <t>Other</t>
  </si>
  <si>
    <t>Dental &amp; Vision Insurance</t>
  </si>
  <si>
    <t>Home/Renters Insurance</t>
  </si>
  <si>
    <t>Dental Expenses</t>
  </si>
  <si>
    <t>Medicine &amp; Medical Expenses</t>
  </si>
  <si>
    <t>Long Term Care Insurance</t>
  </si>
  <si>
    <t>Total for NEEDS Section</t>
  </si>
  <si>
    <t>Total for WANTS Section</t>
  </si>
  <si>
    <t>Personal Wants</t>
  </si>
  <si>
    <t>Housing Wants</t>
  </si>
  <si>
    <t>Entertainment Wants</t>
  </si>
  <si>
    <t>Housing Needs</t>
  </si>
  <si>
    <t>Transportation Needs</t>
  </si>
  <si>
    <t>Insurance Needs</t>
  </si>
  <si>
    <t>Food &amp; Household Needs</t>
  </si>
  <si>
    <t>Health Needs</t>
  </si>
  <si>
    <t>Personal Needs</t>
  </si>
  <si>
    <t>Family Loan Obligations</t>
  </si>
  <si>
    <t>Friend Loan Obligations</t>
  </si>
  <si>
    <t>Business Loan Obligations</t>
  </si>
  <si>
    <t>landscape/lawn maintenance</t>
  </si>
  <si>
    <t>&lt;&lt;&lt;&lt;&lt;&lt;&lt;&lt;&lt;&lt;&lt;&lt;&lt;&lt;&lt;&lt;&lt; Category &gt;&gt;&gt;&gt;&gt;&gt;&gt;&gt;&gt;&gt;&gt;&gt;&gt;&gt;&gt;&gt;&gt;</t>
  </si>
  <si>
    <t>Debt</t>
  </si>
  <si>
    <t>Needs - Housing</t>
  </si>
  <si>
    <t>Needs - Transportation</t>
  </si>
  <si>
    <t>Needs - Insurance</t>
  </si>
  <si>
    <t>Needs - Food &amp; Household</t>
  </si>
  <si>
    <t>Needs - Health</t>
  </si>
  <si>
    <t>Needs - Personal</t>
  </si>
  <si>
    <t>Wants</t>
  </si>
  <si>
    <t>Best Buy, Macy's, etc.</t>
  </si>
  <si>
    <t>Credit Card #1</t>
  </si>
  <si>
    <t>Credit Card #2</t>
  </si>
  <si>
    <t>Credit Card #3</t>
  </si>
  <si>
    <t>Car Loan #1, Balance/Interest</t>
  </si>
  <si>
    <t>Car Loan #2, Balance/Interest</t>
  </si>
  <si>
    <t>Auto #1 Value</t>
  </si>
  <si>
    <t>Auto #2 Value</t>
  </si>
  <si>
    <t xml:space="preserve"> Transportation Section</t>
  </si>
  <si>
    <t xml:space="preserve"> Enter Payments In</t>
  </si>
  <si>
    <t>versus</t>
  </si>
  <si>
    <t xml:space="preserve">TARGET </t>
  </si>
  <si>
    <t>= TARGET</t>
  </si>
  <si>
    <t>^^^ If you have this expense, the percentage shown</t>
  </si>
  <si>
    <t>Gas for Auto</t>
  </si>
  <si>
    <t>Auto Repairs</t>
  </si>
  <si>
    <t>BALANCE</t>
  </si>
  <si>
    <t>Chiropractor</t>
  </si>
  <si>
    <t>Home Repairs</t>
  </si>
  <si>
    <t>Miscellaneous</t>
  </si>
  <si>
    <t>Federal Taxes</t>
  </si>
  <si>
    <t>State Income Taxes</t>
  </si>
  <si>
    <t>Social Security Tax</t>
  </si>
  <si>
    <t>Medicare Tax</t>
  </si>
  <si>
    <t>Property (County) Tax</t>
  </si>
  <si>
    <t>City Tax (if applicable)</t>
  </si>
  <si>
    <t>Postage</t>
  </si>
  <si>
    <t>Counselor</t>
  </si>
  <si>
    <t>subtotal</t>
  </si>
  <si>
    <t>home furnishings</t>
  </si>
  <si>
    <t>car washes</t>
  </si>
  <si>
    <t>house cleaning</t>
  </si>
  <si>
    <t>tax preparation</t>
  </si>
  <si>
    <t>Life Insurance</t>
  </si>
  <si>
    <t>school extracurricular trips</t>
  </si>
  <si>
    <t>dry cleaning &amp; laundry</t>
  </si>
  <si>
    <t>cellular phone</t>
  </si>
  <si>
    <t>cable TV</t>
  </si>
  <si>
    <t>Beauty &amp; Haircuts (nails)</t>
  </si>
  <si>
    <t>vacations, trips</t>
  </si>
  <si>
    <t>books, magazines, newspaper</t>
  </si>
  <si>
    <t>pest control</t>
  </si>
  <si>
    <t>pets (food and care)</t>
  </si>
  <si>
    <t>Umbrella Insurance</t>
  </si>
  <si>
    <t>Homeowners Dues</t>
  </si>
  <si>
    <t>Long Distance</t>
  </si>
  <si>
    <t>Base Phone Bill</t>
  </si>
  <si>
    <t>internet</t>
  </si>
  <si>
    <t xml:space="preserve"> </t>
  </si>
  <si>
    <t>TOTAL FAMILY INCOME</t>
  </si>
  <si>
    <t>Banking Fees</t>
  </si>
  <si>
    <t xml:space="preserve">   Other Charitable Cash Donations</t>
  </si>
  <si>
    <t>camps for kids, kids activities</t>
  </si>
  <si>
    <t>Power: Electricity &amp; Gas</t>
  </si>
  <si>
    <t>Water, Sewage, &amp; Garbage</t>
  </si>
  <si>
    <t xml:space="preserve">   Rental/Investment/Other Income</t>
  </si>
  <si>
    <t>Child Care, Day Care</t>
  </si>
  <si>
    <t>security system</t>
  </si>
  <si>
    <r>
      <t xml:space="preserve">Monthly Obligations </t>
    </r>
    <r>
      <rPr>
        <b/>
        <sz val="14"/>
        <rFont val="Arial"/>
        <family val="2"/>
      </rPr>
      <t>(NEEDS)</t>
    </r>
  </si>
  <si>
    <r>
      <t xml:space="preserve">Spending </t>
    </r>
    <r>
      <rPr>
        <b/>
        <sz val="14"/>
        <rFont val="Arial"/>
        <family val="2"/>
      </rPr>
      <t>(WANTS)</t>
    </r>
  </si>
  <si>
    <t>Home/Apartment Rent</t>
  </si>
  <si>
    <t xml:space="preserve">   Additional Income Required</t>
  </si>
  <si>
    <t>ORIGINAL DEBT =</t>
  </si>
  <si>
    <t>PRESENT DEBT =</t>
  </si>
  <si>
    <t>IMPROVEMENT =</t>
  </si>
  <si>
    <t xml:space="preserve">= bottom line number from goal column, number must be $0 or positive (use to determine additional income required) </t>
  </si>
  <si>
    <t>clothing purchases</t>
  </si>
  <si>
    <t>School Tuition &amp; Uniforms</t>
  </si>
  <si>
    <t>School (books, activities, etc.)</t>
  </si>
  <si>
    <t>Food (school lunches)</t>
  </si>
  <si>
    <t>for CCCS, estimate 3% of balance paid monthly</t>
  </si>
  <si>
    <t>Monthly</t>
  </si>
  <si>
    <t>Comments</t>
  </si>
  <si>
    <t>&lt;&lt;&lt; use actual amount from pay stub</t>
  </si>
  <si>
    <t>estimate MONTHLY amount for each line item</t>
  </si>
  <si>
    <t xml:space="preserve">   Donations to Schools </t>
  </si>
  <si>
    <t>&lt;&lt;&lt; may be part of home mortgage</t>
  </si>
  <si>
    <t>MARGIN</t>
  </si>
  <si>
    <t>Disability Insurance</t>
  </si>
  <si>
    <t>Balance</t>
  </si>
  <si>
    <t>Interest</t>
  </si>
  <si>
    <t>First Mortgage</t>
  </si>
  <si>
    <t>Second Mortgage</t>
  </si>
  <si>
    <t>IRS</t>
  </si>
  <si>
    <t>Furniture Loan</t>
  </si>
  <si>
    <t>Car Payment #1</t>
  </si>
  <si>
    <t>Car Payment #2</t>
  </si>
  <si>
    <t>Student Loan</t>
  </si>
  <si>
    <t>Auto registration-tag/advalorem</t>
  </si>
  <si>
    <t>Food, Hygiene, Staple Items</t>
  </si>
  <si>
    <t>dates/eating out/entertainment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</si>
</sst>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</numFmts>
  <fonts count="34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0"/>
      <color indexed="16"/>
      <name val="Arial"/>
      <family val="2"/>
    </font>
    <font>
      <b/>
      <u val="single"/>
      <sz val="10"/>
      <color indexed="10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4"/>
      <color indexed="12"/>
      <name val="Arial"/>
      <family val="2"/>
    </font>
    <font>
      <b/>
      <sz val="12"/>
      <color indexed="17"/>
      <name val="Arial"/>
      <family val="2"/>
    </font>
    <font>
      <b/>
      <u val="single"/>
      <sz val="10"/>
      <color indexed="20"/>
      <name val="Arial"/>
      <family val="2"/>
    </font>
    <font>
      <u val="single"/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6"/>
      <name val="Arial"/>
      <family val="0"/>
    </font>
    <font>
      <b/>
      <sz val="16"/>
      <color indexed="17"/>
      <name val="Arial"/>
      <family val="0"/>
    </font>
    <font>
      <b/>
      <sz val="16"/>
      <name val="Arial"/>
      <family val="0"/>
    </font>
    <font>
      <b/>
      <sz val="16"/>
      <color indexed="4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u val="single"/>
      <sz val="12"/>
      <color indexed="1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5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5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5" fontId="6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5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5" fontId="10" fillId="0" borderId="0" xfId="0" applyNumberFormat="1" applyFont="1" applyAlignment="1">
      <alignment/>
    </xf>
    <xf numFmtId="5" fontId="17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 quotePrefix="1">
      <alignment/>
    </xf>
    <xf numFmtId="0" fontId="16" fillId="0" borderId="0" xfId="0" applyFont="1" applyAlignment="1">
      <alignment/>
    </xf>
    <xf numFmtId="5" fontId="4" fillId="0" borderId="0" xfId="0" applyNumberFormat="1" applyFont="1" applyAlignment="1">
      <alignment/>
    </xf>
    <xf numFmtId="10" fontId="0" fillId="0" borderId="0" xfId="21" applyNumberFormat="1" applyFont="1" applyAlignment="1">
      <alignment horizontal="right"/>
    </xf>
    <xf numFmtId="6" fontId="0" fillId="0" borderId="0" xfId="0" applyNumberFormat="1" applyAlignment="1">
      <alignment horizontal="right"/>
    </xf>
    <xf numFmtId="6" fontId="18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6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6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right"/>
    </xf>
    <xf numFmtId="5" fontId="1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5" fontId="5" fillId="0" borderId="0" xfId="0" applyNumberFormat="1" applyFont="1" applyFill="1" applyAlignment="1">
      <alignment horizontal="right"/>
    </xf>
    <xf numFmtId="5" fontId="2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5" fontId="23" fillId="2" borderId="1" xfId="0" applyNumberFormat="1" applyFont="1" applyFill="1" applyBorder="1" applyAlignment="1">
      <alignment horizontal="right"/>
    </xf>
    <xf numFmtId="5" fontId="1" fillId="0" borderId="0" xfId="0" applyNumberFormat="1" applyFont="1" applyAlignment="1" quotePrefix="1">
      <alignment/>
    </xf>
    <xf numFmtId="5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left"/>
    </xf>
    <xf numFmtId="0" fontId="1" fillId="0" borderId="0" xfId="0" applyFont="1" applyAlignment="1" quotePrefix="1">
      <alignment horizontal="right"/>
    </xf>
    <xf numFmtId="5" fontId="0" fillId="0" borderId="0" xfId="0" applyNumberFormat="1" applyFont="1" applyFill="1" applyAlignment="1">
      <alignment/>
    </xf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right"/>
    </xf>
    <xf numFmtId="5" fontId="25" fillId="3" borderId="0" xfId="0" applyNumberFormat="1" applyFont="1" applyFill="1" applyAlignment="1">
      <alignment/>
    </xf>
    <xf numFmtId="0" fontId="26" fillId="3" borderId="0" xfId="0" applyFont="1" applyFill="1" applyAlignment="1">
      <alignment/>
    </xf>
    <xf numFmtId="5" fontId="26" fillId="3" borderId="0" xfId="0" applyNumberFormat="1" applyFont="1" applyFill="1" applyAlignment="1">
      <alignment/>
    </xf>
    <xf numFmtId="0" fontId="5" fillId="3" borderId="0" xfId="0" applyFont="1" applyFill="1" applyAlignment="1">
      <alignment horizontal="right"/>
    </xf>
    <xf numFmtId="5" fontId="5" fillId="3" borderId="0" xfId="0" applyNumberFormat="1" applyFont="1" applyFill="1" applyAlignment="1">
      <alignment/>
    </xf>
    <xf numFmtId="5" fontId="1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5" fontId="0" fillId="3" borderId="0" xfId="0" applyNumberFormat="1" applyFill="1" applyAlignment="1">
      <alignment/>
    </xf>
    <xf numFmtId="0" fontId="0" fillId="3" borderId="0" xfId="0" applyFill="1" applyAlignment="1">
      <alignment/>
    </xf>
    <xf numFmtId="5" fontId="21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5" fontId="5" fillId="0" borderId="0" xfId="0" applyNumberFormat="1" applyFont="1" applyFill="1" applyAlignment="1">
      <alignment/>
    </xf>
    <xf numFmtId="5" fontId="1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 horizontal="right"/>
    </xf>
    <xf numFmtId="5" fontId="11" fillId="3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5" fontId="3" fillId="3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5" fontId="21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5" fontId="29" fillId="0" borderId="0" xfId="0" applyNumberFormat="1" applyFont="1" applyAlignment="1">
      <alignment/>
    </xf>
    <xf numFmtId="5" fontId="27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4" fillId="0" borderId="0" xfId="0" applyNumberFormat="1" applyFont="1" applyAlignment="1">
      <alignment/>
    </xf>
    <xf numFmtId="10" fontId="0" fillId="3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6" fontId="0" fillId="4" borderId="3" xfId="0" applyNumberFormat="1" applyFill="1" applyBorder="1" applyAlignment="1">
      <alignment horizontal="right"/>
    </xf>
    <xf numFmtId="10" fontId="0" fillId="4" borderId="3" xfId="0" applyNumberFormat="1" applyFill="1" applyBorder="1" applyAlignment="1">
      <alignment horizontal="right"/>
    </xf>
    <xf numFmtId="165" fontId="20" fillId="4" borderId="2" xfId="0" applyNumberFormat="1" applyFont="1" applyFill="1" applyBorder="1" applyAlignment="1">
      <alignment/>
    </xf>
    <xf numFmtId="9" fontId="0" fillId="0" borderId="0" xfId="21" applyFont="1" applyAlignment="1">
      <alignment/>
    </xf>
    <xf numFmtId="5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5" fontId="5" fillId="4" borderId="3" xfId="0" applyNumberFormat="1" applyFont="1" applyFill="1" applyBorder="1" applyAlignment="1">
      <alignment horizontal="right"/>
    </xf>
    <xf numFmtId="5" fontId="1" fillId="0" borderId="0" xfId="0" applyNumberFormat="1" applyFont="1" applyAlignment="1">
      <alignment horizontal="center"/>
    </xf>
    <xf numFmtId="6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5" fontId="1" fillId="2" borderId="3" xfId="0" applyNumberFormat="1" applyFont="1" applyFill="1" applyBorder="1" applyAlignment="1">
      <alignment/>
    </xf>
    <xf numFmtId="9" fontId="23" fillId="5" borderId="1" xfId="0" applyNumberFormat="1" applyFont="1" applyFill="1" applyBorder="1" applyAlignment="1">
      <alignment horizontal="center"/>
    </xf>
    <xf numFmtId="9" fontId="23" fillId="2" borderId="4" xfId="0" applyNumberFormat="1" applyFont="1" applyFill="1" applyBorder="1" applyAlignment="1">
      <alignment horizontal="center"/>
    </xf>
    <xf numFmtId="9" fontId="23" fillId="5" borderId="4" xfId="0" applyNumberFormat="1" applyFont="1" applyFill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3" borderId="0" xfId="0" applyFill="1" applyAlignment="1" quotePrefix="1">
      <alignment horizontal="left"/>
    </xf>
    <xf numFmtId="0" fontId="1" fillId="3" borderId="0" xfId="0" applyFont="1" applyFill="1" applyAlignment="1" quotePrefix="1">
      <alignment horizontal="right"/>
    </xf>
    <xf numFmtId="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5" fontId="1" fillId="0" borderId="0" xfId="0" applyNumberFormat="1" applyFont="1" applyFill="1" applyBorder="1" applyAlignment="1">
      <alignment/>
    </xf>
    <xf numFmtId="5" fontId="1" fillId="0" borderId="0" xfId="0" applyNumberFormat="1" applyFont="1" applyFill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0" fillId="6" borderId="0" xfId="0" applyFont="1" applyFill="1" applyAlignment="1">
      <alignment horizontal="right"/>
    </xf>
    <xf numFmtId="5" fontId="30" fillId="6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5" fontId="2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5" fontId="4" fillId="0" borderId="0" xfId="0" applyNumberFormat="1" applyFont="1" applyAlignment="1">
      <alignment horizontal="center"/>
    </xf>
    <xf numFmtId="5" fontId="1" fillId="0" borderId="5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95250</xdr:rowOff>
    </xdr:from>
    <xdr:to>
      <xdr:col>7</xdr:col>
      <xdr:colOff>571500</xdr:colOff>
      <xdr:row>0</xdr:row>
      <xdr:rowOff>1333500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5591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:H2"/>
    </sheetView>
  </sheetViews>
  <sheetFormatPr defaultColWidth="8.8515625" defaultRowHeight="12.75"/>
  <cols>
    <col min="1" max="1" width="2.8515625" style="0" customWidth="1"/>
    <col min="2" max="2" width="26.140625" style="0" customWidth="1"/>
    <col min="3" max="3" width="8.8515625" style="0" customWidth="1"/>
    <col min="4" max="4" width="8.421875" style="0" customWidth="1"/>
    <col min="5" max="5" width="12.7109375" style="0" customWidth="1"/>
    <col min="6" max="6" width="9.7109375" style="2" customWidth="1"/>
    <col min="7" max="7" width="12.7109375" style="0" customWidth="1"/>
    <col min="8" max="8" width="12.28125" style="0" customWidth="1"/>
  </cols>
  <sheetData>
    <row r="1" spans="2:21" ht="111" customHeight="1">
      <c r="B1" s="123"/>
      <c r="C1" s="123"/>
      <c r="D1" s="123"/>
      <c r="E1" s="123"/>
      <c r="F1" s="123"/>
      <c r="G1" s="123"/>
      <c r="H1" s="123"/>
      <c r="O1" s="5"/>
      <c r="P1" s="79"/>
      <c r="Q1" s="79"/>
      <c r="R1" s="79"/>
      <c r="S1" s="79"/>
      <c r="T1" s="79"/>
      <c r="U1" s="79"/>
    </row>
    <row r="2" spans="2:21" ht="31.5" customHeight="1">
      <c r="B2" s="130" t="s">
        <v>8</v>
      </c>
      <c r="C2" s="123"/>
      <c r="D2" s="123"/>
      <c r="E2" s="123"/>
      <c r="F2" s="123"/>
      <c r="G2" s="123"/>
      <c r="H2" s="123"/>
      <c r="O2" s="5"/>
      <c r="P2" s="79"/>
      <c r="Q2" s="79"/>
      <c r="R2" s="79"/>
      <c r="S2" s="79"/>
      <c r="T2" s="79"/>
      <c r="U2" s="79"/>
    </row>
    <row r="3" spans="2:21" ht="13.5" customHeight="1">
      <c r="B3" s="131"/>
      <c r="C3" s="119"/>
      <c r="D3" s="119"/>
      <c r="E3" s="119"/>
      <c r="F3" s="119"/>
      <c r="G3" s="119"/>
      <c r="H3" s="119"/>
      <c r="O3" s="5"/>
      <c r="P3" s="79"/>
      <c r="Q3" s="79"/>
      <c r="R3" s="79"/>
      <c r="S3" s="79"/>
      <c r="T3" s="79"/>
      <c r="U3" s="79"/>
    </row>
    <row r="4" spans="2:21" s="18" customFormat="1" ht="18">
      <c r="B4" s="126" t="s">
        <v>13</v>
      </c>
      <c r="C4" s="126"/>
      <c r="D4" s="126"/>
      <c r="E4" s="126"/>
      <c r="F4" s="126"/>
      <c r="G4" s="126"/>
      <c r="H4" s="126"/>
      <c r="O4" s="85"/>
      <c r="P4" s="80"/>
      <c r="Q4" s="80"/>
      <c r="R4" s="80"/>
      <c r="S4" s="80"/>
      <c r="T4" s="80"/>
      <c r="U4" s="80"/>
    </row>
    <row r="5" spans="2:21" s="11" customFormat="1" ht="12">
      <c r="B5" s="124" t="s">
        <v>14</v>
      </c>
      <c r="C5" s="125"/>
      <c r="D5" s="125"/>
      <c r="E5" s="121"/>
      <c r="F5" s="121"/>
      <c r="G5" s="121"/>
      <c r="H5" s="121"/>
      <c r="O5" s="84"/>
      <c r="P5" s="78"/>
      <c r="Q5" s="78"/>
      <c r="R5" s="78"/>
      <c r="S5" s="78"/>
      <c r="T5" s="78"/>
      <c r="U5" s="78"/>
    </row>
    <row r="6" spans="2:21" s="11" customFormat="1" ht="12">
      <c r="B6" s="43"/>
      <c r="C6" s="43"/>
      <c r="D6" s="43"/>
      <c r="E6" s="44"/>
      <c r="F6" s="44"/>
      <c r="G6" s="44"/>
      <c r="H6" s="44"/>
      <c r="O6" s="84"/>
      <c r="P6" s="78"/>
      <c r="Q6" s="78"/>
      <c r="R6" s="78"/>
      <c r="S6" s="78"/>
      <c r="T6" s="78"/>
      <c r="U6" s="78"/>
    </row>
    <row r="7" spans="5:21" ht="12">
      <c r="E7" s="118" t="s">
        <v>134</v>
      </c>
      <c r="F7" s="127" t="s">
        <v>135</v>
      </c>
      <c r="G7" s="127"/>
      <c r="H7" s="127"/>
      <c r="O7" s="5"/>
      <c r="P7" s="79"/>
      <c r="Q7" s="79"/>
      <c r="R7" s="79"/>
      <c r="S7" s="79"/>
      <c r="T7" s="79"/>
      <c r="U7" s="79"/>
    </row>
    <row r="8" spans="5:21" ht="12">
      <c r="E8" s="122" t="s">
        <v>137</v>
      </c>
      <c r="F8" s="122"/>
      <c r="G8" s="122"/>
      <c r="H8" s="122"/>
      <c r="O8" s="5"/>
      <c r="P8" s="79"/>
      <c r="Q8" s="79"/>
      <c r="R8" s="79"/>
      <c r="S8" s="79"/>
      <c r="T8" s="79"/>
      <c r="U8" s="79"/>
    </row>
    <row r="9" spans="5:21" ht="12">
      <c r="E9" s="42"/>
      <c r="F9" s="42"/>
      <c r="G9" s="42"/>
      <c r="H9" s="42"/>
      <c r="O9" s="5"/>
      <c r="P9" s="79"/>
      <c r="Q9" s="79"/>
      <c r="R9" s="79"/>
      <c r="S9" s="79"/>
      <c r="T9" s="79"/>
      <c r="U9" s="79"/>
    </row>
    <row r="10" spans="5:21" s="61" customFormat="1" ht="12">
      <c r="E10" s="62"/>
      <c r="F10" s="62"/>
      <c r="G10" s="62"/>
      <c r="H10" s="62"/>
      <c r="O10" s="86"/>
      <c r="P10" s="81"/>
      <c r="Q10" s="81"/>
      <c r="R10" s="81"/>
      <c r="S10" s="81"/>
      <c r="T10" s="81"/>
      <c r="U10" s="81"/>
    </row>
    <row r="11" spans="5:21" s="67" customFormat="1" ht="12">
      <c r="E11" s="73"/>
      <c r="F11" s="73"/>
      <c r="G11" s="73"/>
      <c r="H11" s="73"/>
      <c r="O11" s="87"/>
      <c r="P11" s="82"/>
      <c r="Q11" s="82"/>
      <c r="R11" s="82"/>
      <c r="S11" s="82"/>
      <c r="T11" s="82"/>
      <c r="U11" s="82"/>
    </row>
    <row r="12" spans="2:21" s="8" customFormat="1" ht="16.5">
      <c r="B12" s="8" t="s">
        <v>10</v>
      </c>
      <c r="I12" s="9"/>
      <c r="O12" s="88"/>
      <c r="P12" s="83"/>
      <c r="Q12" s="83"/>
      <c r="R12" s="83"/>
      <c r="S12" s="83"/>
      <c r="T12" s="83"/>
      <c r="U12" s="83"/>
    </row>
    <row r="13" spans="2:21" s="11" customFormat="1" ht="12">
      <c r="B13" s="11" t="s">
        <v>26</v>
      </c>
      <c r="E13" s="3">
        <v>0</v>
      </c>
      <c r="F13" s="1"/>
      <c r="G13" s="1"/>
      <c r="I13" s="12"/>
      <c r="O13" s="84"/>
      <c r="P13" s="78"/>
      <c r="Q13" s="78"/>
      <c r="R13" s="78"/>
      <c r="S13" s="78"/>
      <c r="T13" s="78"/>
      <c r="U13" s="78"/>
    </row>
    <row r="14" spans="2:21" s="11" customFormat="1" ht="12">
      <c r="B14" s="11" t="s">
        <v>27</v>
      </c>
      <c r="E14" s="3">
        <v>0</v>
      </c>
      <c r="F14" s="1"/>
      <c r="G14" s="1"/>
      <c r="I14" s="12"/>
      <c r="O14" s="84"/>
      <c r="P14" s="78"/>
      <c r="Q14" s="78"/>
      <c r="R14" s="78"/>
      <c r="S14" s="78"/>
      <c r="T14" s="78"/>
      <c r="U14" s="78"/>
    </row>
    <row r="15" spans="2:21" s="11" customFormat="1" ht="12">
      <c r="B15" s="11" t="s">
        <v>32</v>
      </c>
      <c r="E15" s="3">
        <v>0</v>
      </c>
      <c r="F15" s="1"/>
      <c r="G15" s="1"/>
      <c r="I15" s="12"/>
      <c r="O15" s="84"/>
      <c r="P15" s="78"/>
      <c r="Q15" s="78"/>
      <c r="R15" s="78"/>
      <c r="S15" s="78"/>
      <c r="T15" s="78"/>
      <c r="U15" s="78"/>
    </row>
    <row r="16" spans="2:21" s="11" customFormat="1" ht="12">
      <c r="B16" s="11" t="s">
        <v>118</v>
      </c>
      <c r="E16" s="3">
        <v>0</v>
      </c>
      <c r="F16" s="1"/>
      <c r="G16" s="1"/>
      <c r="I16" s="12"/>
      <c r="P16" s="78"/>
      <c r="Q16" s="78"/>
      <c r="R16" s="78"/>
      <c r="S16" s="78"/>
      <c r="T16" s="78"/>
      <c r="U16" s="78"/>
    </row>
    <row r="17" spans="2:10" s="11" customFormat="1" ht="12">
      <c r="B17" s="11" t="s">
        <v>124</v>
      </c>
      <c r="E17" s="3">
        <v>0</v>
      </c>
      <c r="F17" s="1"/>
      <c r="G17" s="15"/>
      <c r="H17" s="26"/>
      <c r="I17" s="12">
        <f>E227</f>
        <v>0</v>
      </c>
      <c r="J17" s="25" t="s">
        <v>128</v>
      </c>
    </row>
    <row r="18" ht="12">
      <c r="E18" s="49" t="s">
        <v>28</v>
      </c>
    </row>
    <row r="19" spans="2:10" s="8" customFormat="1" ht="16.5">
      <c r="B19" s="35" t="s">
        <v>112</v>
      </c>
      <c r="C19" s="19"/>
      <c r="D19" s="19"/>
      <c r="E19" s="20">
        <f>SUM(E8:E18)</f>
        <v>0</v>
      </c>
      <c r="F19" s="20"/>
      <c r="G19" s="20"/>
      <c r="I19" s="9"/>
      <c r="J19" s="8" t="s">
        <v>111</v>
      </c>
    </row>
    <row r="20" spans="2:9" s="11" customFormat="1" ht="12">
      <c r="B20" s="72"/>
      <c r="C20" s="13"/>
      <c r="D20" s="13"/>
      <c r="E20" s="6"/>
      <c r="F20" s="6"/>
      <c r="G20" s="6"/>
      <c r="I20" s="12"/>
    </row>
    <row r="21" spans="2:9" s="54" customFormat="1" ht="12">
      <c r="B21" s="51"/>
      <c r="C21" s="52"/>
      <c r="D21" s="52"/>
      <c r="E21" s="53"/>
      <c r="F21" s="53"/>
      <c r="G21" s="53"/>
      <c r="I21" s="55"/>
    </row>
    <row r="22" spans="5:9" ht="12.75" thickBot="1">
      <c r="E22" s="1"/>
      <c r="F22" s="1"/>
      <c r="G22" s="1"/>
      <c r="I22" s="2"/>
    </row>
    <row r="23" spans="2:9" s="8" customFormat="1" ht="18" thickBot="1">
      <c r="B23" s="24" t="s">
        <v>20</v>
      </c>
      <c r="C23" s="24"/>
      <c r="D23" s="24"/>
      <c r="E23" s="45" t="s">
        <v>19</v>
      </c>
      <c r="F23" s="104" t="str">
        <f>IF($E$19=0," ",E29/$E$19)</f>
        <v> </v>
      </c>
      <c r="G23" s="103">
        <v>0.1</v>
      </c>
      <c r="H23" s="105" t="s">
        <v>75</v>
      </c>
      <c r="I23" s="9" t="s">
        <v>111</v>
      </c>
    </row>
    <row r="24" spans="5:9" s="11" customFormat="1" ht="12">
      <c r="E24" s="3"/>
      <c r="F24" s="1"/>
      <c r="G24" s="1"/>
      <c r="I24" s="12"/>
    </row>
    <row r="25" spans="2:9" s="11" customFormat="1" ht="12">
      <c r="B25" s="11" t="s">
        <v>18</v>
      </c>
      <c r="E25" s="3">
        <v>0</v>
      </c>
      <c r="F25" s="1"/>
      <c r="G25" s="1"/>
      <c r="I25" s="12"/>
    </row>
    <row r="26" spans="2:9" s="11" customFormat="1" ht="12">
      <c r="B26" s="11" t="s">
        <v>138</v>
      </c>
      <c r="E26" s="3">
        <v>0</v>
      </c>
      <c r="F26" s="1"/>
      <c r="G26" s="1"/>
      <c r="I26" s="12"/>
    </row>
    <row r="27" spans="2:9" s="11" customFormat="1" ht="12">
      <c r="B27" s="11" t="s">
        <v>114</v>
      </c>
      <c r="E27" s="3">
        <v>0</v>
      </c>
      <c r="F27" s="1"/>
      <c r="G27" s="27"/>
      <c r="I27" s="12"/>
    </row>
    <row r="28" ht="12.75" thickBot="1">
      <c r="E28" s="49" t="s">
        <v>28</v>
      </c>
    </row>
    <row r="29" spans="3:9" s="11" customFormat="1" ht="12.75" thickBot="1">
      <c r="C29" s="13"/>
      <c r="D29" s="13" t="s">
        <v>91</v>
      </c>
      <c r="E29" s="102">
        <f>SUM(E23:E28)</f>
        <v>0</v>
      </c>
      <c r="F29" s="99" t="s">
        <v>73</v>
      </c>
      <c r="G29" s="100">
        <f>G23*$E$19</f>
        <v>0</v>
      </c>
      <c r="H29" s="101" t="s">
        <v>74</v>
      </c>
      <c r="I29" s="12"/>
    </row>
    <row r="30" spans="3:9" ht="12">
      <c r="C30" s="7"/>
      <c r="D30" s="7" t="s">
        <v>79</v>
      </c>
      <c r="E30" s="6">
        <f>E19-E29</f>
        <v>0</v>
      </c>
      <c r="F30" s="1"/>
      <c r="G30" s="1"/>
      <c r="H30" s="11"/>
      <c r="I30" s="2"/>
    </row>
    <row r="31" spans="3:9" ht="12">
      <c r="C31" s="7"/>
      <c r="D31" s="7"/>
      <c r="E31" s="6"/>
      <c r="F31" s="1"/>
      <c r="G31" s="1"/>
      <c r="H31" s="11"/>
      <c r="I31" s="2"/>
    </row>
    <row r="32" spans="2:9" s="61" customFormat="1" ht="12">
      <c r="B32" s="56"/>
      <c r="C32" s="56"/>
      <c r="D32" s="56"/>
      <c r="E32" s="57"/>
      <c r="F32" s="58"/>
      <c r="G32" s="58"/>
      <c r="H32" s="59"/>
      <c r="I32" s="60"/>
    </row>
    <row r="33" spans="2:9" ht="12.75" thickBot="1">
      <c r="B33" s="7"/>
      <c r="C33" s="7"/>
      <c r="D33" s="7"/>
      <c r="E33" s="6"/>
      <c r="F33" s="1"/>
      <c r="G33" s="1"/>
      <c r="H33" s="11"/>
      <c r="I33" s="2"/>
    </row>
    <row r="34" spans="2:9" s="8" customFormat="1" ht="18" thickBot="1">
      <c r="B34" s="8" t="s">
        <v>21</v>
      </c>
      <c r="E34" s="45" t="s">
        <v>19</v>
      </c>
      <c r="F34" s="104" t="str">
        <f>IF($E$19=0," ",E42/$E$19)</f>
        <v> </v>
      </c>
      <c r="G34" s="103">
        <v>0.1</v>
      </c>
      <c r="H34" s="105" t="s">
        <v>75</v>
      </c>
      <c r="I34" s="9"/>
    </row>
    <row r="35" spans="3:9" ht="12.75" thickBot="1">
      <c r="C35" s="115" t="s">
        <v>142</v>
      </c>
      <c r="E35" s="3"/>
      <c r="F35" s="1"/>
      <c r="G35" s="27"/>
      <c r="H35" s="11"/>
      <c r="I35" s="2"/>
    </row>
    <row r="36" spans="2:9" ht="12.75" thickBot="1">
      <c r="B36" t="s">
        <v>30</v>
      </c>
      <c r="C36" s="92"/>
      <c r="E36" s="3">
        <v>0</v>
      </c>
      <c r="F36" s="1"/>
      <c r="G36" s="27"/>
      <c r="H36" s="11"/>
      <c r="I36" s="2"/>
    </row>
    <row r="37" spans="2:9" ht="12.75" thickBot="1">
      <c r="B37" t="s">
        <v>23</v>
      </c>
      <c r="C37" s="92"/>
      <c r="E37" s="3">
        <v>0</v>
      </c>
      <c r="F37" s="46" t="s">
        <v>25</v>
      </c>
      <c r="G37" s="1"/>
      <c r="H37" s="11"/>
      <c r="I37" s="2"/>
    </row>
    <row r="38" spans="2:9" ht="12.75" thickBot="1">
      <c r="B38" t="s">
        <v>22</v>
      </c>
      <c r="C38" s="92"/>
      <c r="E38" s="3">
        <v>0</v>
      </c>
      <c r="F38" s="1"/>
      <c r="G38" s="1"/>
      <c r="H38" s="11"/>
      <c r="I38" s="2"/>
    </row>
    <row r="39" spans="2:9" ht="12.75" thickBot="1">
      <c r="B39" t="s">
        <v>24</v>
      </c>
      <c r="C39" s="92"/>
      <c r="E39" s="3">
        <v>0</v>
      </c>
      <c r="F39" s="1"/>
      <c r="G39" s="1"/>
      <c r="H39" s="11"/>
      <c r="I39" s="2"/>
    </row>
    <row r="40" spans="2:9" ht="12.75" thickBot="1">
      <c r="B40" t="s">
        <v>31</v>
      </c>
      <c r="C40" s="92"/>
      <c r="E40" s="3">
        <v>0</v>
      </c>
      <c r="F40" s="1"/>
      <c r="G40" s="27"/>
      <c r="H40" s="11"/>
      <c r="I40" s="2"/>
    </row>
    <row r="41" ht="12.75" thickBot="1">
      <c r="E41" s="49" t="s">
        <v>28</v>
      </c>
    </row>
    <row r="42" spans="3:9" ht="12.75" thickBot="1">
      <c r="C42" s="13"/>
      <c r="D42" s="13" t="s">
        <v>91</v>
      </c>
      <c r="E42" s="102">
        <f>SUM(E34:E41)</f>
        <v>0</v>
      </c>
      <c r="F42" s="99" t="s">
        <v>73</v>
      </c>
      <c r="G42" s="100">
        <f>G34*$E$19</f>
        <v>0</v>
      </c>
      <c r="H42" s="101" t="s">
        <v>74</v>
      </c>
      <c r="I42" s="2"/>
    </row>
    <row r="43" spans="3:9" ht="12">
      <c r="C43" s="7"/>
      <c r="D43" s="7" t="s">
        <v>79</v>
      </c>
      <c r="E43" s="6">
        <f>E30-E42</f>
        <v>0</v>
      </c>
      <c r="F43" s="1"/>
      <c r="G43" s="1"/>
      <c r="H43" s="11"/>
      <c r="I43" s="2"/>
    </row>
    <row r="44" spans="3:9" ht="12">
      <c r="C44" s="7"/>
      <c r="D44" s="7"/>
      <c r="E44" s="6"/>
      <c r="F44" s="1"/>
      <c r="G44" s="1"/>
      <c r="H44" s="11"/>
      <c r="I44" s="2"/>
    </row>
    <row r="45" spans="2:9" s="61" customFormat="1" ht="12">
      <c r="B45" s="56"/>
      <c r="C45" s="56"/>
      <c r="D45" s="56"/>
      <c r="E45" s="57"/>
      <c r="F45" s="58"/>
      <c r="G45" s="58"/>
      <c r="H45" s="59"/>
      <c r="I45" s="60"/>
    </row>
    <row r="46" spans="2:9" ht="12.75" thickBot="1">
      <c r="B46" s="7"/>
      <c r="C46" s="7"/>
      <c r="D46" s="7"/>
      <c r="E46" s="6"/>
      <c r="F46" s="1"/>
      <c r="G46" s="1"/>
      <c r="H46" s="11"/>
      <c r="I46" s="2"/>
    </row>
    <row r="47" spans="2:9" s="8" customFormat="1" ht="18" thickBot="1">
      <c r="B47" s="8" t="s">
        <v>5</v>
      </c>
      <c r="E47" s="45" t="s">
        <v>19</v>
      </c>
      <c r="F47" s="104" t="str">
        <f>IF($E$19=0," ",E54/$E$19)</f>
        <v> </v>
      </c>
      <c r="G47" s="103">
        <v>0.16</v>
      </c>
      <c r="H47" s="105" t="s">
        <v>75</v>
      </c>
      <c r="I47" s="9"/>
    </row>
    <row r="48" spans="5:9" s="11" customFormat="1" ht="12">
      <c r="E48" s="47"/>
      <c r="F48" s="48"/>
      <c r="G48" s="47"/>
      <c r="H48" s="48"/>
      <c r="I48" s="12"/>
    </row>
    <row r="49" spans="2:9" ht="12">
      <c r="B49" s="5" t="s">
        <v>83</v>
      </c>
      <c r="C49" s="28">
        <v>0.0635</v>
      </c>
      <c r="D49" s="5"/>
      <c r="E49" s="4">
        <f>($E$30-$E$37)*C49</f>
        <v>0</v>
      </c>
      <c r="F49" s="1" t="s">
        <v>136</v>
      </c>
      <c r="G49" s="1"/>
      <c r="H49" s="11"/>
      <c r="I49" s="2"/>
    </row>
    <row r="50" spans="2:9" ht="12">
      <c r="B50" s="5" t="s">
        <v>84</v>
      </c>
      <c r="C50" s="28">
        <v>0.02</v>
      </c>
      <c r="D50" s="5"/>
      <c r="E50" s="4">
        <f>($E$30-$E$37)*C50</f>
        <v>0</v>
      </c>
      <c r="F50" s="1" t="s">
        <v>136</v>
      </c>
      <c r="G50" s="1"/>
      <c r="H50" s="11"/>
      <c r="I50" s="2"/>
    </row>
    <row r="51" spans="2:9" ht="12">
      <c r="B51" s="5" t="s">
        <v>85</v>
      </c>
      <c r="C51" s="28">
        <v>0.062</v>
      </c>
      <c r="D51" s="5"/>
      <c r="E51" s="4">
        <f>IF(($E$19)*12&lt;97500,$E$19*C51,97500*C51/12)</f>
        <v>0</v>
      </c>
      <c r="F51" s="1"/>
      <c r="G51" s="1"/>
      <c r="H51" s="11"/>
      <c r="I51" s="2"/>
    </row>
    <row r="52" spans="2:9" ht="12">
      <c r="B52" s="5" t="s">
        <v>86</v>
      </c>
      <c r="C52" s="28">
        <v>0.0145</v>
      </c>
      <c r="D52" s="5"/>
      <c r="E52" s="4">
        <f>$E$19*C52</f>
        <v>0</v>
      </c>
      <c r="F52" s="1"/>
      <c r="G52" s="1"/>
      <c r="H52" s="11"/>
      <c r="I52" s="2"/>
    </row>
    <row r="53" ht="12.75" thickBot="1">
      <c r="E53" s="49" t="s">
        <v>28</v>
      </c>
    </row>
    <row r="54" spans="3:9" ht="12.75" thickBot="1">
      <c r="C54" s="14"/>
      <c r="D54" s="14" t="s">
        <v>91</v>
      </c>
      <c r="E54" s="102">
        <f>SUM(E47:E53)</f>
        <v>0</v>
      </c>
      <c r="F54" s="99" t="s">
        <v>73</v>
      </c>
      <c r="G54" s="100">
        <f>G47*$E$19</f>
        <v>0</v>
      </c>
      <c r="H54" s="101" t="s">
        <v>74</v>
      </c>
      <c r="I54" s="2"/>
    </row>
    <row r="55" spans="3:9" ht="12">
      <c r="C55" s="7"/>
      <c r="D55" s="7" t="s">
        <v>79</v>
      </c>
      <c r="E55" s="6">
        <f>E43-E54</f>
        <v>0</v>
      </c>
      <c r="F55" s="1"/>
      <c r="G55" s="1"/>
      <c r="H55" s="11"/>
      <c r="I55" s="2"/>
    </row>
    <row r="56" spans="3:9" ht="12">
      <c r="C56" s="7"/>
      <c r="D56" s="7"/>
      <c r="E56" s="6"/>
      <c r="F56" s="1"/>
      <c r="G56" s="1"/>
      <c r="H56" s="11"/>
      <c r="I56" s="2"/>
    </row>
    <row r="57" spans="2:9" s="61" customFormat="1" ht="12">
      <c r="B57" s="56"/>
      <c r="C57" s="56"/>
      <c r="D57" s="56"/>
      <c r="E57" s="57"/>
      <c r="F57" s="58"/>
      <c r="G57" s="58"/>
      <c r="H57" s="59"/>
      <c r="I57" s="60"/>
    </row>
    <row r="58" spans="2:9" s="67" customFormat="1" ht="12">
      <c r="B58" s="63"/>
      <c r="C58" s="63"/>
      <c r="D58" s="63"/>
      <c r="E58" s="64"/>
      <c r="F58" s="65"/>
      <c r="G58" s="65"/>
      <c r="H58" s="40"/>
      <c r="I58" s="66"/>
    </row>
    <row r="59" spans="2:9" s="67" customFormat="1" ht="12">
      <c r="B59" s="63"/>
      <c r="C59" s="63"/>
      <c r="D59" s="63"/>
      <c r="E59" s="64"/>
      <c r="F59" s="65"/>
      <c r="G59" s="65"/>
      <c r="H59" s="40"/>
      <c r="I59" s="66"/>
    </row>
    <row r="60" spans="5:9" s="61" customFormat="1" ht="12">
      <c r="E60" s="71"/>
      <c r="F60" s="58"/>
      <c r="G60" s="58"/>
      <c r="H60" s="59"/>
      <c r="I60" s="60"/>
    </row>
    <row r="61" spans="5:9" ht="12.75" thickBot="1">
      <c r="E61" s="4"/>
      <c r="F61" s="1"/>
      <c r="G61" s="1"/>
      <c r="H61" s="11"/>
      <c r="I61" s="2"/>
    </row>
    <row r="62" spans="2:9" s="8" customFormat="1" ht="18" thickBot="1">
      <c r="B62" s="8" t="s">
        <v>29</v>
      </c>
      <c r="E62" s="45" t="s">
        <v>19</v>
      </c>
      <c r="F62" s="104" t="str">
        <f>IF($E$19=0," ",E81/$E$19)</f>
        <v> </v>
      </c>
      <c r="G62" s="103">
        <v>0</v>
      </c>
      <c r="H62" s="105" t="s">
        <v>75</v>
      </c>
      <c r="I62" s="9"/>
    </row>
    <row r="63" spans="2:9" ht="12">
      <c r="B63" s="5"/>
      <c r="C63" s="5"/>
      <c r="D63" s="5"/>
      <c r="E63" s="46" t="s">
        <v>76</v>
      </c>
      <c r="G63" s="1"/>
      <c r="H63" s="11"/>
      <c r="I63" s="2"/>
    </row>
    <row r="64" spans="2:9" ht="12">
      <c r="B64" s="5"/>
      <c r="C64" s="5"/>
      <c r="D64" s="5"/>
      <c r="E64" s="1" t="s">
        <v>0</v>
      </c>
      <c r="G64" s="1"/>
      <c r="H64" s="11"/>
      <c r="I64" s="2"/>
    </row>
    <row r="65" spans="3:9" s="11" customFormat="1" ht="16.5">
      <c r="C65" s="36" t="s">
        <v>142</v>
      </c>
      <c r="D65" s="37" t="s">
        <v>143</v>
      </c>
      <c r="E65" s="10"/>
      <c r="F65" s="1"/>
      <c r="G65" s="1"/>
      <c r="H65" s="1"/>
      <c r="I65" s="12"/>
    </row>
    <row r="66" spans="3:9" ht="12.75" thickBot="1">
      <c r="C66" s="30"/>
      <c r="D66" s="22" t="s">
        <v>16</v>
      </c>
      <c r="E66" s="21">
        <v>0</v>
      </c>
      <c r="F66" s="1"/>
      <c r="G66" s="1"/>
      <c r="H66" s="1"/>
      <c r="I66" s="2"/>
    </row>
    <row r="67" spans="2:9" ht="12.75" thickBot="1">
      <c r="B67" s="5" t="s">
        <v>146</v>
      </c>
      <c r="C67" s="92"/>
      <c r="D67" s="93"/>
      <c r="E67" s="4">
        <v>0</v>
      </c>
      <c r="F67" s="1"/>
      <c r="G67" s="1"/>
      <c r="H67" s="11"/>
      <c r="I67" s="2"/>
    </row>
    <row r="68" spans="2:9" ht="12.75" thickBot="1">
      <c r="B68" s="5" t="s">
        <v>64</v>
      </c>
      <c r="C68" s="92"/>
      <c r="D68" s="93"/>
      <c r="E68" s="4">
        <v>0</v>
      </c>
      <c r="F68" s="1"/>
      <c r="G68" s="1"/>
      <c r="H68" s="11"/>
      <c r="I68" s="2" t="s">
        <v>133</v>
      </c>
    </row>
    <row r="69" spans="2:9" ht="12.75" thickBot="1">
      <c r="B69" s="5" t="s">
        <v>65</v>
      </c>
      <c r="C69" s="92"/>
      <c r="D69" s="93"/>
      <c r="E69" s="4">
        <v>0</v>
      </c>
      <c r="F69" s="1"/>
      <c r="G69" s="1"/>
      <c r="H69" s="11"/>
      <c r="I69" s="2"/>
    </row>
    <row r="70" spans="2:9" ht="12.75" thickBot="1">
      <c r="B70" s="5" t="s">
        <v>66</v>
      </c>
      <c r="C70" s="92"/>
      <c r="D70" s="93"/>
      <c r="E70" s="4">
        <v>0</v>
      </c>
      <c r="F70" s="1"/>
      <c r="G70" s="1"/>
      <c r="H70" s="11"/>
      <c r="I70" s="2"/>
    </row>
    <row r="71" spans="2:9" ht="12.75" thickBot="1">
      <c r="B71" s="5" t="s">
        <v>63</v>
      </c>
      <c r="C71" s="92"/>
      <c r="D71" s="93"/>
      <c r="E71" s="4">
        <v>0</v>
      </c>
      <c r="F71" s="1"/>
      <c r="G71" s="1"/>
      <c r="H71" s="11"/>
      <c r="I71" s="2"/>
    </row>
    <row r="72" spans="2:9" ht="12.75" thickBot="1">
      <c r="B72" s="5" t="s">
        <v>147</v>
      </c>
      <c r="C72" s="92"/>
      <c r="D72" s="93"/>
      <c r="E72" s="4">
        <v>0</v>
      </c>
      <c r="F72" s="1"/>
      <c r="G72" s="1"/>
      <c r="H72" s="41"/>
      <c r="I72" s="2"/>
    </row>
    <row r="73" spans="2:9" ht="12.75" thickBot="1">
      <c r="B73" s="5" t="s">
        <v>67</v>
      </c>
      <c r="C73" s="92"/>
      <c r="D73" s="93"/>
      <c r="E73" s="128" t="s">
        <v>72</v>
      </c>
      <c r="F73" s="129"/>
      <c r="G73" s="41" t="s">
        <v>69</v>
      </c>
      <c r="H73" s="98"/>
      <c r="I73" s="2"/>
    </row>
    <row r="74" spans="2:9" ht="12.75" thickBot="1">
      <c r="B74" s="5" t="s">
        <v>68</v>
      </c>
      <c r="C74" s="92"/>
      <c r="D74" s="93"/>
      <c r="E74" s="128" t="s">
        <v>71</v>
      </c>
      <c r="F74" s="129"/>
      <c r="G74" s="41" t="s">
        <v>70</v>
      </c>
      <c r="H74" s="98"/>
      <c r="I74" s="2"/>
    </row>
    <row r="75" spans="2:9" ht="12.75" thickBot="1">
      <c r="B75" s="5" t="s">
        <v>150</v>
      </c>
      <c r="C75" s="92"/>
      <c r="D75" s="93"/>
      <c r="E75" s="4">
        <v>0</v>
      </c>
      <c r="F75" s="1"/>
      <c r="G75" s="27"/>
      <c r="H75" s="41"/>
      <c r="I75" s="2"/>
    </row>
    <row r="76" spans="2:9" ht="12.75" thickBot="1">
      <c r="B76" s="5" t="s">
        <v>50</v>
      </c>
      <c r="C76" s="92"/>
      <c r="D76" s="93"/>
      <c r="E76" s="4">
        <v>0</v>
      </c>
      <c r="F76" s="1"/>
      <c r="G76" s="27"/>
      <c r="H76" s="41"/>
      <c r="I76" s="2"/>
    </row>
    <row r="77" spans="2:9" ht="12.75" thickBot="1">
      <c r="B77" s="5" t="s">
        <v>51</v>
      </c>
      <c r="C77" s="92"/>
      <c r="D77" s="93"/>
      <c r="E77" s="4">
        <v>0</v>
      </c>
      <c r="F77" s="1"/>
      <c r="G77" s="27"/>
      <c r="H77" s="41"/>
      <c r="I77" s="2"/>
    </row>
    <row r="78" spans="2:9" ht="12.75" thickBot="1">
      <c r="B78" s="5" t="s">
        <v>52</v>
      </c>
      <c r="C78" s="92"/>
      <c r="D78" s="93"/>
      <c r="E78" s="4">
        <v>0</v>
      </c>
      <c r="F78" s="1"/>
      <c r="G78" s="27"/>
      <c r="H78" s="11"/>
      <c r="I78" s="2"/>
    </row>
    <row r="79" spans="2:9" ht="12.75" thickBot="1">
      <c r="B79" s="5" t="s">
        <v>33</v>
      </c>
      <c r="C79" s="92"/>
      <c r="D79" s="93"/>
      <c r="E79" s="4">
        <v>0</v>
      </c>
      <c r="F79" s="1"/>
      <c r="G79" s="27"/>
      <c r="H79" s="11"/>
      <c r="I79" s="2"/>
    </row>
    <row r="80" spans="2:9" ht="12.75" thickBot="1">
      <c r="B80" s="5"/>
      <c r="C80" s="29"/>
      <c r="D80" s="34"/>
      <c r="E80" s="49" t="s">
        <v>28</v>
      </c>
      <c r="F80" s="1"/>
      <c r="G80" s="27"/>
      <c r="H80" s="11"/>
      <c r="I80" s="2"/>
    </row>
    <row r="81" spans="3:9" ht="12.75" thickBot="1">
      <c r="C81" s="31"/>
      <c r="D81" s="14" t="s">
        <v>91</v>
      </c>
      <c r="E81" s="102">
        <f>SUM(E62:E80)</f>
        <v>0</v>
      </c>
      <c r="F81" s="99" t="s">
        <v>73</v>
      </c>
      <c r="G81" s="100">
        <f>G62*$E$19</f>
        <v>0</v>
      </c>
      <c r="H81" s="101" t="s">
        <v>74</v>
      </c>
      <c r="I81" s="2"/>
    </row>
    <row r="82" spans="3:9" ht="12">
      <c r="C82" s="32"/>
      <c r="D82" s="7" t="s">
        <v>79</v>
      </c>
      <c r="E82" s="6">
        <f>E55-E81</f>
        <v>0</v>
      </c>
      <c r="F82" s="1"/>
      <c r="G82" s="1"/>
      <c r="H82" s="11"/>
      <c r="I82" s="2"/>
    </row>
    <row r="83" spans="3:9" ht="12">
      <c r="C83" s="32"/>
      <c r="D83" s="7"/>
      <c r="E83" s="6"/>
      <c r="F83" s="1"/>
      <c r="G83" s="1"/>
      <c r="H83" s="11"/>
      <c r="I83" s="2"/>
    </row>
    <row r="84" spans="2:9" ht="12">
      <c r="B84" s="7"/>
      <c r="C84" s="32"/>
      <c r="D84" s="7"/>
      <c r="E84" s="6"/>
      <c r="F84" s="1"/>
      <c r="G84" s="1"/>
      <c r="H84" s="11"/>
      <c r="I84" s="2"/>
    </row>
    <row r="85" spans="3:9" ht="12">
      <c r="C85" s="33"/>
      <c r="E85" s="23" t="s">
        <v>125</v>
      </c>
      <c r="F85" s="1">
        <v>0</v>
      </c>
      <c r="G85" s="1" t="s">
        <v>4</v>
      </c>
      <c r="H85" s="11"/>
      <c r="I85" s="2"/>
    </row>
    <row r="86" spans="5:9" ht="12">
      <c r="E86" s="14" t="s">
        <v>126</v>
      </c>
      <c r="F86" s="15">
        <f>SUM(C63:C82)</f>
        <v>0</v>
      </c>
      <c r="G86" s="1"/>
      <c r="H86" s="11"/>
      <c r="I86" s="2"/>
    </row>
    <row r="87" spans="5:9" ht="12">
      <c r="E87" s="7" t="s">
        <v>127</v>
      </c>
      <c r="F87" s="6">
        <f>F85-F86</f>
        <v>0</v>
      </c>
      <c r="G87" s="1"/>
      <c r="H87" s="11"/>
      <c r="I87" s="2"/>
    </row>
    <row r="88" spans="5:9" ht="12">
      <c r="E88" s="7"/>
      <c r="F88" s="6"/>
      <c r="G88" s="1"/>
      <c r="H88" s="11"/>
      <c r="I88" s="2"/>
    </row>
    <row r="89" spans="5:9" s="61" customFormat="1" ht="12">
      <c r="E89" s="56"/>
      <c r="F89" s="57"/>
      <c r="G89" s="58"/>
      <c r="H89" s="59"/>
      <c r="I89" s="60"/>
    </row>
    <row r="90" spans="5:9" ht="12">
      <c r="E90" s="7"/>
      <c r="F90" s="6"/>
      <c r="G90" s="1"/>
      <c r="H90" s="11"/>
      <c r="I90" s="2"/>
    </row>
    <row r="91" spans="2:9" s="8" customFormat="1" ht="16.5">
      <c r="B91" s="8" t="s">
        <v>121</v>
      </c>
      <c r="E91" s="122"/>
      <c r="F91" s="122"/>
      <c r="G91" s="122"/>
      <c r="H91" s="122"/>
      <c r="I91" s="9"/>
    </row>
    <row r="92" ht="12.75" thickBot="1"/>
    <row r="93" spans="2:9" s="8" customFormat="1" ht="18" thickBot="1">
      <c r="B93" s="8" t="s">
        <v>44</v>
      </c>
      <c r="E93" s="45" t="s">
        <v>19</v>
      </c>
      <c r="F93" s="104" t="str">
        <f>IF($E$19=0," ",E109/$E$19)</f>
        <v> </v>
      </c>
      <c r="G93" s="103">
        <v>0.31</v>
      </c>
      <c r="H93" s="105" t="s">
        <v>75</v>
      </c>
      <c r="I93" s="9"/>
    </row>
    <row r="94" spans="5:9" s="40" customFormat="1" ht="12">
      <c r="E94" s="47"/>
      <c r="F94" s="48"/>
      <c r="G94" s="47"/>
      <c r="H94" s="48"/>
      <c r="I94" s="50"/>
    </row>
    <row r="95" spans="3:9" s="11" customFormat="1" ht="18" thickBot="1">
      <c r="C95" s="36" t="s">
        <v>142</v>
      </c>
      <c r="D95" s="37" t="s">
        <v>143</v>
      </c>
      <c r="E95" s="10"/>
      <c r="F95" s="10"/>
      <c r="G95" s="39" t="s">
        <v>17</v>
      </c>
      <c r="H95" s="94"/>
      <c r="I95" s="12"/>
    </row>
    <row r="96" spans="2:9" ht="12.75" thickBot="1">
      <c r="B96" s="5" t="s">
        <v>144</v>
      </c>
      <c r="C96" s="92"/>
      <c r="D96" s="93"/>
      <c r="E96" s="4">
        <v>0</v>
      </c>
      <c r="F96" s="1"/>
      <c r="G96" s="1"/>
      <c r="H96" s="11"/>
      <c r="I96" s="2"/>
    </row>
    <row r="97" spans="2:9" ht="12.75" thickBot="1">
      <c r="B97" s="5" t="s">
        <v>145</v>
      </c>
      <c r="C97" s="92"/>
      <c r="D97" s="93"/>
      <c r="E97" s="4">
        <v>0</v>
      </c>
      <c r="F97" s="1"/>
      <c r="G97" s="38"/>
      <c r="H97" s="40"/>
      <c r="I97" s="2"/>
    </row>
    <row r="98" spans="2:9" ht="12">
      <c r="B98" s="5" t="s">
        <v>87</v>
      </c>
      <c r="C98" s="5"/>
      <c r="D98" s="5"/>
      <c r="E98" s="4">
        <v>0</v>
      </c>
      <c r="F98" s="1" t="s">
        <v>139</v>
      </c>
      <c r="G98" s="1"/>
      <c r="H98" s="11"/>
      <c r="I98" s="2"/>
    </row>
    <row r="99" spans="2:9" ht="12">
      <c r="B99" s="5" t="s">
        <v>88</v>
      </c>
      <c r="C99" s="5"/>
      <c r="D99" s="5"/>
      <c r="E99" s="4">
        <v>0</v>
      </c>
      <c r="F99" s="1"/>
      <c r="G99" s="1"/>
      <c r="H99" s="11"/>
      <c r="I99" s="2"/>
    </row>
    <row r="100" spans="2:9" ht="12">
      <c r="B100" s="5" t="s">
        <v>123</v>
      </c>
      <c r="C100" s="5"/>
      <c r="D100" s="5"/>
      <c r="E100" s="4">
        <v>0</v>
      </c>
      <c r="F100" s="1"/>
      <c r="G100" s="1"/>
      <c r="H100" s="11"/>
      <c r="I100" s="2"/>
    </row>
    <row r="101" spans="2:9" ht="12">
      <c r="B101" s="5" t="s">
        <v>107</v>
      </c>
      <c r="C101" s="5"/>
      <c r="D101" s="5"/>
      <c r="E101" s="4">
        <v>0</v>
      </c>
      <c r="F101" s="1"/>
      <c r="G101" s="1"/>
      <c r="H101" s="11"/>
      <c r="I101" s="2"/>
    </row>
    <row r="102" spans="2:9" ht="12">
      <c r="B102" s="5" t="s">
        <v>35</v>
      </c>
      <c r="C102" s="5"/>
      <c r="D102" s="5"/>
      <c r="E102" s="4">
        <v>0</v>
      </c>
      <c r="F102" s="1" t="s">
        <v>139</v>
      </c>
      <c r="G102" s="1"/>
      <c r="H102" s="11"/>
      <c r="I102" s="2"/>
    </row>
    <row r="103" spans="2:9" ht="12">
      <c r="B103" s="5" t="s">
        <v>109</v>
      </c>
      <c r="C103" s="5"/>
      <c r="D103" s="5"/>
      <c r="E103" s="4">
        <v>0</v>
      </c>
      <c r="F103" s="1"/>
      <c r="G103" s="1"/>
      <c r="H103" s="11"/>
      <c r="I103" s="2"/>
    </row>
    <row r="104" spans="2:9" ht="12">
      <c r="B104" s="5" t="s">
        <v>108</v>
      </c>
      <c r="C104" s="5"/>
      <c r="D104" s="5"/>
      <c r="E104" s="4">
        <v>0</v>
      </c>
      <c r="F104" s="1"/>
      <c r="G104" s="1"/>
      <c r="H104" s="11"/>
      <c r="I104" s="2"/>
    </row>
    <row r="105" spans="2:9" ht="12">
      <c r="B105" s="5" t="s">
        <v>116</v>
      </c>
      <c r="C105" s="5"/>
      <c r="D105" s="5"/>
      <c r="E105" s="4">
        <v>0</v>
      </c>
      <c r="F105" s="1"/>
      <c r="G105" s="1"/>
      <c r="H105" s="11"/>
      <c r="I105" s="2"/>
    </row>
    <row r="106" spans="2:9" ht="12">
      <c r="B106" s="5" t="s">
        <v>117</v>
      </c>
      <c r="C106" s="5"/>
      <c r="D106" s="5"/>
      <c r="E106" s="4">
        <v>0</v>
      </c>
      <c r="F106" s="1"/>
      <c r="G106" s="1"/>
      <c r="H106" s="11"/>
      <c r="I106" s="2"/>
    </row>
    <row r="107" spans="2:9" ht="12">
      <c r="B107" s="5" t="s">
        <v>81</v>
      </c>
      <c r="C107" s="5"/>
      <c r="D107" s="5"/>
      <c r="E107" s="4">
        <v>0</v>
      </c>
      <c r="F107" s="1"/>
      <c r="G107" s="1"/>
      <c r="H107" s="11"/>
      <c r="I107" s="2"/>
    </row>
    <row r="108" ht="12.75" thickBot="1">
      <c r="E108" s="49" t="s">
        <v>28</v>
      </c>
    </row>
    <row r="109" spans="3:9" ht="12.75" thickBot="1">
      <c r="C109" s="31"/>
      <c r="D109" s="14" t="s">
        <v>91</v>
      </c>
      <c r="E109" s="102">
        <f>SUM(E93:E108)</f>
        <v>0</v>
      </c>
      <c r="F109" s="99" t="s">
        <v>73</v>
      </c>
      <c r="G109" s="100">
        <f>G93*$E$19</f>
        <v>0</v>
      </c>
      <c r="H109" s="101" t="s">
        <v>74</v>
      </c>
      <c r="I109" s="2"/>
    </row>
    <row r="110" spans="3:9" s="67" customFormat="1" ht="12">
      <c r="C110" s="109"/>
      <c r="D110" s="110"/>
      <c r="E110" s="111"/>
      <c r="F110" s="112"/>
      <c r="G110" s="113"/>
      <c r="H110" s="114"/>
      <c r="I110" s="66"/>
    </row>
    <row r="111" spans="3:9" s="67" customFormat="1" ht="12">
      <c r="C111" s="109"/>
      <c r="D111" s="110"/>
      <c r="E111" s="111"/>
      <c r="F111" s="112"/>
      <c r="G111" s="113"/>
      <c r="H111" s="114"/>
      <c r="I111" s="66"/>
    </row>
    <row r="112" spans="3:9" ht="12">
      <c r="C112" s="31"/>
      <c r="D112" s="14"/>
      <c r="E112" s="1"/>
      <c r="F112" s="1"/>
      <c r="G112" s="1"/>
      <c r="H112" s="11"/>
      <c r="I112" s="2"/>
    </row>
    <row r="113" spans="2:9" ht="4.5" customHeight="1">
      <c r="B113" s="5"/>
      <c r="C113" s="106"/>
      <c r="D113" s="5"/>
      <c r="E113" s="49"/>
      <c r="F113" s="1"/>
      <c r="G113" s="1"/>
      <c r="H113" s="11"/>
      <c r="I113" s="2"/>
    </row>
    <row r="114" spans="2:9" ht="3.75" customHeight="1">
      <c r="B114" s="5"/>
      <c r="C114" s="107"/>
      <c r="D114" s="86"/>
      <c r="E114" s="108"/>
      <c r="F114" s="58"/>
      <c r="G114" s="58"/>
      <c r="H114" s="59"/>
      <c r="I114" s="2"/>
    </row>
    <row r="115" spans="2:9" ht="4.5" customHeight="1" thickBot="1">
      <c r="B115" s="5"/>
      <c r="C115" s="106"/>
      <c r="D115" s="5"/>
      <c r="E115" s="49"/>
      <c r="F115" s="1"/>
      <c r="G115" s="1"/>
      <c r="H115" s="11"/>
      <c r="I115" s="2"/>
    </row>
    <row r="116" spans="2:9" s="8" customFormat="1" ht="18" thickBot="1">
      <c r="B116" s="8" t="s">
        <v>45</v>
      </c>
      <c r="E116" s="45" t="s">
        <v>19</v>
      </c>
      <c r="F116" s="104" t="str">
        <f>IF($E$19=0," ",E125/$E$19)</f>
        <v> </v>
      </c>
      <c r="G116" s="103">
        <v>0.09</v>
      </c>
      <c r="H116" s="105" t="s">
        <v>75</v>
      </c>
      <c r="I116" s="9"/>
    </row>
    <row r="117" spans="2:9" ht="12">
      <c r="B117" s="5"/>
      <c r="C117" s="5"/>
      <c r="D117" s="5"/>
      <c r="E117" s="4"/>
      <c r="F117" s="1"/>
      <c r="G117" s="5"/>
      <c r="H117" s="5"/>
      <c r="I117" s="2"/>
    </row>
    <row r="118" spans="2:9" ht="12">
      <c r="B118" s="5" t="s">
        <v>148</v>
      </c>
      <c r="C118" s="5"/>
      <c r="D118" s="5"/>
      <c r="E118" s="4">
        <v>0</v>
      </c>
      <c r="F118" s="1"/>
      <c r="G118" s="5"/>
      <c r="H118" s="5"/>
      <c r="I118" s="2"/>
    </row>
    <row r="119" spans="2:9" ht="12">
      <c r="B119" s="5" t="s">
        <v>149</v>
      </c>
      <c r="C119" s="5"/>
      <c r="D119" s="5"/>
      <c r="E119" s="4">
        <v>0</v>
      </c>
      <c r="F119" s="1"/>
      <c r="G119" s="5"/>
      <c r="H119" s="5"/>
      <c r="I119" s="2"/>
    </row>
    <row r="120" spans="2:9" ht="12">
      <c r="B120" s="5" t="s">
        <v>151</v>
      </c>
      <c r="C120" s="5"/>
      <c r="D120" s="5"/>
      <c r="E120" s="4">
        <v>0</v>
      </c>
      <c r="F120" s="1"/>
      <c r="G120" s="5"/>
      <c r="H120" s="5"/>
      <c r="I120" s="2"/>
    </row>
    <row r="121" spans="2:9" ht="12">
      <c r="B121" s="5" t="s">
        <v>6</v>
      </c>
      <c r="C121" s="5"/>
      <c r="D121" s="5"/>
      <c r="E121" s="4">
        <v>0</v>
      </c>
      <c r="F121" s="1"/>
      <c r="G121" s="1"/>
      <c r="H121" s="11"/>
      <c r="I121" s="2"/>
    </row>
    <row r="122" spans="2:9" ht="12">
      <c r="B122" s="5" t="s">
        <v>77</v>
      </c>
      <c r="C122" s="5"/>
      <c r="D122" s="5"/>
      <c r="E122" s="4">
        <v>0</v>
      </c>
      <c r="F122" s="1"/>
      <c r="G122" s="1"/>
      <c r="H122" s="11"/>
      <c r="I122" s="2"/>
    </row>
    <row r="123" spans="2:9" ht="12">
      <c r="B123" s="5" t="s">
        <v>78</v>
      </c>
      <c r="C123" s="5"/>
      <c r="D123" s="5"/>
      <c r="E123" s="4">
        <v>0</v>
      </c>
      <c r="F123" s="1"/>
      <c r="G123" s="27"/>
      <c r="H123" s="11"/>
      <c r="I123" s="2"/>
    </row>
    <row r="124" spans="2:9" ht="12.75" thickBot="1">
      <c r="B124" s="5"/>
      <c r="C124" s="5"/>
      <c r="D124" s="5"/>
      <c r="E124" s="49" t="s">
        <v>28</v>
      </c>
      <c r="F124" s="1"/>
      <c r="G124" s="1"/>
      <c r="H124" s="11"/>
      <c r="I124" s="2"/>
    </row>
    <row r="125" spans="2:9" ht="12.75" thickBot="1">
      <c r="B125" s="5"/>
      <c r="C125" s="5"/>
      <c r="D125" s="14" t="s">
        <v>91</v>
      </c>
      <c r="E125" s="102">
        <f>SUM(E116:E124)</f>
        <v>0</v>
      </c>
      <c r="F125" s="99" t="s">
        <v>73</v>
      </c>
      <c r="G125" s="100">
        <f>G116*$E$19</f>
        <v>0</v>
      </c>
      <c r="H125" s="101" t="s">
        <v>74</v>
      </c>
      <c r="I125" s="2"/>
    </row>
    <row r="126" spans="2:9" ht="4.5" customHeight="1">
      <c r="B126" s="5"/>
      <c r="C126" s="106"/>
      <c r="D126" s="5"/>
      <c r="E126" s="49"/>
      <c r="F126" s="1"/>
      <c r="G126" s="1"/>
      <c r="H126" s="11"/>
      <c r="I126" s="2"/>
    </row>
    <row r="127" spans="2:9" ht="3.75" customHeight="1">
      <c r="B127" s="5"/>
      <c r="C127" s="107"/>
      <c r="D127" s="86"/>
      <c r="E127" s="108"/>
      <c r="F127" s="58"/>
      <c r="G127" s="58"/>
      <c r="H127" s="59"/>
      <c r="I127" s="2"/>
    </row>
    <row r="128" spans="2:9" ht="4.5" customHeight="1" thickBot="1">
      <c r="B128" s="5"/>
      <c r="C128" s="106"/>
      <c r="D128" s="5"/>
      <c r="E128" s="49"/>
      <c r="F128" s="1"/>
      <c r="G128" s="1"/>
      <c r="H128" s="11"/>
      <c r="I128" s="2"/>
    </row>
    <row r="129" spans="2:9" s="8" customFormat="1" ht="18" thickBot="1">
      <c r="B129" s="8" t="s">
        <v>46</v>
      </c>
      <c r="E129" s="45" t="s">
        <v>19</v>
      </c>
      <c r="F129" s="104" t="str">
        <f>IF($E$19=0," ",E138/$E$19)</f>
        <v> </v>
      </c>
      <c r="G129" s="103">
        <v>0.05</v>
      </c>
      <c r="H129" s="105" t="s">
        <v>75</v>
      </c>
      <c r="I129" s="9"/>
    </row>
    <row r="130" spans="2:9" ht="12">
      <c r="B130" s="5"/>
      <c r="C130" s="5"/>
      <c r="D130" s="5"/>
      <c r="E130" s="4"/>
      <c r="F130" s="1"/>
      <c r="G130" s="1"/>
      <c r="H130" s="11"/>
      <c r="I130" s="2"/>
    </row>
    <row r="131" spans="2:9" ht="12">
      <c r="B131" s="5" t="s">
        <v>7</v>
      </c>
      <c r="C131" s="5"/>
      <c r="D131" s="5"/>
      <c r="E131" s="4">
        <v>0</v>
      </c>
      <c r="F131" s="1"/>
      <c r="G131" s="1"/>
      <c r="H131" s="11"/>
      <c r="I131" s="2"/>
    </row>
    <row r="132" spans="2:9" ht="12">
      <c r="B132" s="5" t="s">
        <v>96</v>
      </c>
      <c r="C132" s="5"/>
      <c r="D132" s="5"/>
      <c r="E132" s="4">
        <v>0</v>
      </c>
      <c r="F132" s="1"/>
      <c r="G132" s="1"/>
      <c r="H132" s="11"/>
      <c r="I132" s="2"/>
    </row>
    <row r="133" spans="2:9" ht="12">
      <c r="B133" s="5" t="s">
        <v>34</v>
      </c>
      <c r="C133" s="5"/>
      <c r="D133" s="5"/>
      <c r="E133" s="4">
        <v>0</v>
      </c>
      <c r="F133" s="1"/>
      <c r="G133" s="1"/>
      <c r="H133" s="11"/>
      <c r="I133" s="2"/>
    </row>
    <row r="134" spans="2:9" ht="12">
      <c r="B134" s="5" t="s">
        <v>141</v>
      </c>
      <c r="C134" s="5"/>
      <c r="D134" s="5"/>
      <c r="E134" s="4">
        <v>0</v>
      </c>
      <c r="F134" s="1"/>
      <c r="G134" s="1"/>
      <c r="H134" s="11"/>
      <c r="I134" s="2"/>
    </row>
    <row r="135" spans="2:9" ht="12">
      <c r="B135" s="5" t="s">
        <v>38</v>
      </c>
      <c r="C135" s="5"/>
      <c r="D135" s="5"/>
      <c r="E135" s="4">
        <v>0</v>
      </c>
      <c r="F135" s="1"/>
      <c r="G135" s="1"/>
      <c r="H135" s="11"/>
      <c r="I135" s="2"/>
    </row>
    <row r="136" spans="2:9" ht="12">
      <c r="B136" s="5" t="s">
        <v>106</v>
      </c>
      <c r="C136" s="5"/>
      <c r="D136" s="5"/>
      <c r="E136" s="4">
        <v>0</v>
      </c>
      <c r="F136" s="1"/>
      <c r="G136" s="1"/>
      <c r="H136" s="11"/>
      <c r="I136" s="2"/>
    </row>
    <row r="137" spans="2:9" ht="12.75" thickBot="1">
      <c r="B137" s="5"/>
      <c r="C137" s="5"/>
      <c r="D137" s="5"/>
      <c r="E137" s="49" t="s">
        <v>28</v>
      </c>
      <c r="F137" s="1"/>
      <c r="G137" s="1"/>
      <c r="H137" s="11"/>
      <c r="I137" s="2"/>
    </row>
    <row r="138" spans="2:9" ht="12.75" thickBot="1">
      <c r="B138" s="5"/>
      <c r="C138" s="5"/>
      <c r="D138" s="14" t="s">
        <v>91</v>
      </c>
      <c r="E138" s="102">
        <f>SUM(E129:E137)</f>
        <v>0</v>
      </c>
      <c r="F138" s="99" t="s">
        <v>73</v>
      </c>
      <c r="G138" s="100">
        <f>G129*$E$19</f>
        <v>0</v>
      </c>
      <c r="H138" s="101" t="s">
        <v>74</v>
      </c>
      <c r="I138" s="2"/>
    </row>
    <row r="139" spans="2:9" ht="4.5" customHeight="1">
      <c r="B139" s="5"/>
      <c r="C139" s="106"/>
      <c r="D139" s="5"/>
      <c r="E139" s="49"/>
      <c r="F139" s="1"/>
      <c r="G139" s="1"/>
      <c r="H139" s="11"/>
      <c r="I139" s="2"/>
    </row>
    <row r="140" spans="2:9" ht="3.75" customHeight="1">
      <c r="B140" s="5"/>
      <c r="C140" s="107"/>
      <c r="D140" s="86"/>
      <c r="E140" s="108"/>
      <c r="F140" s="58"/>
      <c r="G140" s="58"/>
      <c r="H140" s="59"/>
      <c r="I140" s="2"/>
    </row>
    <row r="141" spans="2:9" ht="4.5" customHeight="1" thickBot="1">
      <c r="B141" s="5"/>
      <c r="C141" s="106"/>
      <c r="D141" s="5"/>
      <c r="E141" s="49"/>
      <c r="F141" s="1"/>
      <c r="G141" s="1"/>
      <c r="H141" s="11"/>
      <c r="I141" s="2"/>
    </row>
    <row r="142" spans="2:9" s="8" customFormat="1" ht="18" thickBot="1">
      <c r="B142" s="8" t="s">
        <v>47</v>
      </c>
      <c r="E142" s="45" t="s">
        <v>19</v>
      </c>
      <c r="F142" s="104" t="str">
        <f>IF($E$19=0," ",E147/$E$19)</f>
        <v> </v>
      </c>
      <c r="G142" s="103">
        <v>0.12</v>
      </c>
      <c r="H142" s="105" t="s">
        <v>75</v>
      </c>
      <c r="I142" s="9"/>
    </row>
    <row r="143" spans="2:9" ht="12">
      <c r="B143" s="5"/>
      <c r="C143" s="5"/>
      <c r="D143" s="5"/>
      <c r="E143" s="4"/>
      <c r="F143" s="1"/>
      <c r="G143" s="1"/>
      <c r="H143" s="11"/>
      <c r="I143" s="2"/>
    </row>
    <row r="144" spans="2:9" ht="12">
      <c r="B144" s="5" t="s">
        <v>152</v>
      </c>
      <c r="C144" s="5"/>
      <c r="D144" s="5"/>
      <c r="E144" s="4">
        <v>0</v>
      </c>
      <c r="F144" s="1"/>
      <c r="G144" s="1"/>
      <c r="H144" s="11"/>
      <c r="I144" s="2"/>
    </row>
    <row r="145" spans="2:9" ht="12">
      <c r="B145" s="5" t="s">
        <v>132</v>
      </c>
      <c r="C145" s="5"/>
      <c r="D145" s="5"/>
      <c r="E145" s="4">
        <v>0</v>
      </c>
      <c r="F145" s="1"/>
      <c r="G145" s="1"/>
      <c r="H145" s="11"/>
      <c r="I145" s="2"/>
    </row>
    <row r="146" spans="2:9" ht="12.75" thickBot="1">
      <c r="B146" s="5"/>
      <c r="C146" s="5"/>
      <c r="D146" s="5"/>
      <c r="E146" s="49" t="s">
        <v>28</v>
      </c>
      <c r="F146" s="1"/>
      <c r="G146" s="1"/>
      <c r="H146" s="11"/>
      <c r="I146" s="2"/>
    </row>
    <row r="147" spans="2:9" ht="12.75" thickBot="1">
      <c r="B147" s="5"/>
      <c r="C147" s="5"/>
      <c r="D147" s="14" t="s">
        <v>91</v>
      </c>
      <c r="E147" s="102">
        <f>SUM(E142:E146)</f>
        <v>0</v>
      </c>
      <c r="F147" s="99" t="s">
        <v>73</v>
      </c>
      <c r="G147" s="100">
        <f>G142*$E$19</f>
        <v>0</v>
      </c>
      <c r="H147" s="101" t="s">
        <v>74</v>
      </c>
      <c r="I147" s="2"/>
    </row>
    <row r="148" spans="2:9" ht="4.5" customHeight="1">
      <c r="B148" s="5"/>
      <c r="C148" s="106"/>
      <c r="D148" s="5"/>
      <c r="E148" s="49"/>
      <c r="F148" s="1"/>
      <c r="G148" s="1"/>
      <c r="H148" s="11"/>
      <c r="I148" s="2"/>
    </row>
    <row r="149" spans="2:9" ht="3.75" customHeight="1">
      <c r="B149" s="5"/>
      <c r="C149" s="107"/>
      <c r="D149" s="86"/>
      <c r="E149" s="108"/>
      <c r="F149" s="58"/>
      <c r="G149" s="58"/>
      <c r="H149" s="59"/>
      <c r="I149" s="2"/>
    </row>
    <row r="150" spans="2:9" ht="4.5" customHeight="1" thickBot="1">
      <c r="B150" s="5"/>
      <c r="C150" s="106"/>
      <c r="D150" s="5"/>
      <c r="E150" s="49"/>
      <c r="F150" s="1"/>
      <c r="G150" s="1"/>
      <c r="H150" s="11"/>
      <c r="I150" s="2"/>
    </row>
    <row r="151" spans="2:9" s="8" customFormat="1" ht="18" thickBot="1">
      <c r="B151" s="8" t="s">
        <v>48</v>
      </c>
      <c r="E151" s="45" t="s">
        <v>19</v>
      </c>
      <c r="F151" s="104" t="str">
        <f>IF($E$19=0," ",E158/$E$19)</f>
        <v> </v>
      </c>
      <c r="G151" s="103">
        <v>0.02</v>
      </c>
      <c r="H151" s="105" t="s">
        <v>75</v>
      </c>
      <c r="I151" s="9"/>
    </row>
    <row r="152" spans="5:9" s="40" customFormat="1" ht="12">
      <c r="E152" s="47"/>
      <c r="F152" s="48"/>
      <c r="G152" s="47"/>
      <c r="H152" s="48"/>
      <c r="I152" s="50"/>
    </row>
    <row r="153" spans="2:9" ht="12">
      <c r="B153" s="5" t="s">
        <v>37</v>
      </c>
      <c r="C153" s="5"/>
      <c r="D153" s="5"/>
      <c r="E153" s="4">
        <v>0</v>
      </c>
      <c r="F153" s="1"/>
      <c r="G153" s="1"/>
      <c r="H153" s="11"/>
      <c r="I153" s="2"/>
    </row>
    <row r="154" spans="2:9" ht="12">
      <c r="B154" s="5" t="s">
        <v>36</v>
      </c>
      <c r="C154" s="5"/>
      <c r="D154" s="5"/>
      <c r="E154" s="4">
        <v>0</v>
      </c>
      <c r="F154" s="1"/>
      <c r="G154" s="1"/>
      <c r="H154" s="11"/>
      <c r="I154" s="2"/>
    </row>
    <row r="155" spans="2:9" ht="12">
      <c r="B155" s="5" t="s">
        <v>80</v>
      </c>
      <c r="C155" s="5"/>
      <c r="D155" s="5"/>
      <c r="E155" s="4">
        <v>0</v>
      </c>
      <c r="F155" s="1"/>
      <c r="G155" s="1"/>
      <c r="H155" s="11"/>
      <c r="I155" s="2"/>
    </row>
    <row r="156" spans="2:9" ht="12">
      <c r="B156" s="5" t="s">
        <v>90</v>
      </c>
      <c r="C156" s="5"/>
      <c r="D156" s="5"/>
      <c r="E156" s="4">
        <v>0</v>
      </c>
      <c r="F156" s="1"/>
      <c r="G156" s="1"/>
      <c r="H156" s="11"/>
      <c r="I156" s="2"/>
    </row>
    <row r="157" spans="2:9" ht="12.75" thickBot="1">
      <c r="B157" s="5"/>
      <c r="C157" s="5"/>
      <c r="D157" s="5"/>
      <c r="E157" s="49" t="s">
        <v>28</v>
      </c>
      <c r="F157" s="1"/>
      <c r="G157" s="1"/>
      <c r="H157" s="11"/>
      <c r="I157" s="2"/>
    </row>
    <row r="158" spans="2:9" ht="12.75" thickBot="1">
      <c r="B158" s="5"/>
      <c r="C158" s="5"/>
      <c r="D158" s="14" t="s">
        <v>91</v>
      </c>
      <c r="E158" s="102">
        <f>SUM(E151:E157)</f>
        <v>0</v>
      </c>
      <c r="F158" s="99" t="s">
        <v>73</v>
      </c>
      <c r="G158" s="100">
        <f>G151*$E$19</f>
        <v>0</v>
      </c>
      <c r="H158" s="101" t="s">
        <v>74</v>
      </c>
      <c r="I158" s="2"/>
    </row>
    <row r="159" spans="2:9" ht="4.5" customHeight="1">
      <c r="B159" s="5"/>
      <c r="C159" s="106"/>
      <c r="D159" s="5"/>
      <c r="E159" s="49"/>
      <c r="F159" s="1"/>
      <c r="G159" s="1"/>
      <c r="H159" s="11"/>
      <c r="I159" s="2"/>
    </row>
    <row r="160" spans="2:9" ht="3.75" customHeight="1">
      <c r="B160" s="5"/>
      <c r="C160" s="107"/>
      <c r="D160" s="86"/>
      <c r="E160" s="108"/>
      <c r="F160" s="58"/>
      <c r="G160" s="58"/>
      <c r="H160" s="59"/>
      <c r="I160" s="2"/>
    </row>
    <row r="161" spans="2:9" ht="4.5" customHeight="1" thickBot="1">
      <c r="B161" s="5"/>
      <c r="C161" s="106"/>
      <c r="D161" s="5"/>
      <c r="E161" s="49"/>
      <c r="F161" s="1"/>
      <c r="G161" s="1"/>
      <c r="H161" s="11"/>
      <c r="I161" s="2"/>
    </row>
    <row r="162" spans="2:9" s="8" customFormat="1" ht="18" thickBot="1">
      <c r="B162" s="8" t="s">
        <v>49</v>
      </c>
      <c r="E162" s="45" t="s">
        <v>19</v>
      </c>
      <c r="F162" s="104" t="str">
        <f>IF($E$19=0," ",E172/$E$19)</f>
        <v> </v>
      </c>
      <c r="G162" s="103">
        <v>0</v>
      </c>
      <c r="H162" s="105" t="s">
        <v>75</v>
      </c>
      <c r="I162" s="9"/>
    </row>
    <row r="163" spans="2:9" ht="12">
      <c r="B163" s="5"/>
      <c r="C163" s="5"/>
      <c r="D163" s="5"/>
      <c r="E163" s="46" t="s">
        <v>76</v>
      </c>
      <c r="G163" s="1"/>
      <c r="H163" s="11"/>
      <c r="I163" s="2"/>
    </row>
    <row r="164" spans="2:9" ht="12">
      <c r="B164" s="5"/>
      <c r="C164" s="5"/>
      <c r="D164" s="5"/>
      <c r="E164" s="1" t="s">
        <v>0</v>
      </c>
      <c r="G164" s="1"/>
      <c r="H164" s="11"/>
      <c r="I164" s="2"/>
    </row>
    <row r="165" spans="2:9" ht="12">
      <c r="B165" s="5" t="s">
        <v>3</v>
      </c>
      <c r="C165" s="5"/>
      <c r="D165" s="5"/>
      <c r="E165" s="4">
        <v>0</v>
      </c>
      <c r="F165" s="1"/>
      <c r="G165" s="1"/>
      <c r="H165" s="11"/>
      <c r="I165" s="2"/>
    </row>
    <row r="166" spans="2:9" ht="12">
      <c r="B166" s="5" t="s">
        <v>119</v>
      </c>
      <c r="C166" s="5"/>
      <c r="D166" s="5"/>
      <c r="E166" s="4">
        <v>0</v>
      </c>
      <c r="F166" s="1"/>
      <c r="G166" s="1"/>
      <c r="H166" s="11"/>
      <c r="I166" s="2"/>
    </row>
    <row r="167" spans="2:9" ht="12">
      <c r="B167" s="5" t="s">
        <v>130</v>
      </c>
      <c r="C167" s="5"/>
      <c r="D167" s="5"/>
      <c r="E167" s="4">
        <v>0</v>
      </c>
      <c r="F167" s="1"/>
      <c r="G167" s="1"/>
      <c r="H167" s="11"/>
      <c r="I167" s="2"/>
    </row>
    <row r="168" spans="2:9" ht="12">
      <c r="B168" s="5" t="s">
        <v>131</v>
      </c>
      <c r="C168" s="5"/>
      <c r="D168" s="5"/>
      <c r="E168" s="4">
        <v>0</v>
      </c>
      <c r="F168" s="1"/>
      <c r="G168" s="1"/>
      <c r="H168" s="11"/>
      <c r="I168" s="2"/>
    </row>
    <row r="169" spans="2:9" ht="12">
      <c r="B169" s="5" t="s">
        <v>89</v>
      </c>
      <c r="C169" s="5"/>
      <c r="D169" s="5"/>
      <c r="E169" s="4">
        <v>0</v>
      </c>
      <c r="F169" s="1"/>
      <c r="G169" s="1"/>
      <c r="H169" s="11"/>
      <c r="I169" s="2"/>
    </row>
    <row r="170" spans="2:9" ht="12">
      <c r="B170" s="5" t="s">
        <v>113</v>
      </c>
      <c r="C170" s="5"/>
      <c r="D170" s="5"/>
      <c r="E170" s="4">
        <v>0</v>
      </c>
      <c r="F170" s="1"/>
      <c r="G170" s="1"/>
      <c r="H170" s="11"/>
      <c r="I170" s="2"/>
    </row>
    <row r="171" spans="2:9" ht="12.75" thickBot="1">
      <c r="B171" s="5"/>
      <c r="C171" s="5"/>
      <c r="D171" s="5"/>
      <c r="E171" s="49" t="s">
        <v>28</v>
      </c>
      <c r="F171" s="1"/>
      <c r="G171" s="1"/>
      <c r="H171" s="11"/>
      <c r="I171" s="2"/>
    </row>
    <row r="172" spans="3:9" ht="12.75" thickBot="1">
      <c r="C172" s="14"/>
      <c r="D172" s="14" t="s">
        <v>91</v>
      </c>
      <c r="E172" s="102">
        <f>SUM(E162:E171)</f>
        <v>0</v>
      </c>
      <c r="F172" s="99" t="s">
        <v>73</v>
      </c>
      <c r="G172" s="100">
        <f>G162*$E$19</f>
        <v>0</v>
      </c>
      <c r="H172" s="101" t="s">
        <v>74</v>
      </c>
      <c r="I172" s="2"/>
    </row>
    <row r="173" spans="3:9" ht="12">
      <c r="C173" s="14"/>
      <c r="D173" s="14"/>
      <c r="E173" s="1"/>
      <c r="F173" s="1"/>
      <c r="G173" s="1"/>
      <c r="H173" s="11"/>
      <c r="I173" s="2"/>
    </row>
    <row r="174" spans="3:9" ht="12">
      <c r="C174" s="14"/>
      <c r="D174" s="14" t="s">
        <v>39</v>
      </c>
      <c r="E174" s="1">
        <f>E109+E125+E138+E147+E158+E172</f>
        <v>0</v>
      </c>
      <c r="F174" s="1"/>
      <c r="G174" s="1"/>
      <c r="H174" s="11"/>
      <c r="I174" s="2"/>
    </row>
    <row r="175" spans="3:9" ht="12">
      <c r="C175" s="7"/>
      <c r="D175" s="7" t="s">
        <v>79</v>
      </c>
      <c r="E175" s="6">
        <f>E82-E174</f>
        <v>0</v>
      </c>
      <c r="F175" s="1"/>
      <c r="G175" s="1"/>
      <c r="H175" s="11"/>
      <c r="I175" s="2"/>
    </row>
    <row r="176" spans="3:9" ht="12">
      <c r="C176" s="7"/>
      <c r="D176" s="7"/>
      <c r="E176" s="6"/>
      <c r="F176" s="1"/>
      <c r="G176" s="1"/>
      <c r="H176" s="11"/>
      <c r="I176" s="2"/>
    </row>
    <row r="177" spans="2:9" s="61" customFormat="1" ht="12">
      <c r="B177" s="56"/>
      <c r="C177" s="56"/>
      <c r="D177" s="56"/>
      <c r="E177" s="57"/>
      <c r="F177" s="58"/>
      <c r="G177" s="58"/>
      <c r="H177" s="59"/>
      <c r="I177" s="60"/>
    </row>
    <row r="178" spans="2:9" s="67" customFormat="1" ht="12">
      <c r="B178" s="63"/>
      <c r="C178" s="63"/>
      <c r="D178" s="63"/>
      <c r="E178" s="64"/>
      <c r="F178" s="65"/>
      <c r="G178" s="65"/>
      <c r="H178" s="40"/>
      <c r="I178" s="66"/>
    </row>
    <row r="179" spans="2:9" s="61" customFormat="1" ht="12">
      <c r="B179" s="56"/>
      <c r="C179" s="56"/>
      <c r="D179" s="56"/>
      <c r="E179" s="57"/>
      <c r="F179" s="58"/>
      <c r="G179" s="58"/>
      <c r="H179" s="59"/>
      <c r="I179" s="60"/>
    </row>
    <row r="180" spans="2:9" ht="12.75" thickBot="1">
      <c r="B180" s="7"/>
      <c r="C180" s="7"/>
      <c r="D180" s="7"/>
      <c r="E180" s="6"/>
      <c r="F180" s="1"/>
      <c r="G180" s="1"/>
      <c r="H180" s="11"/>
      <c r="I180" s="2"/>
    </row>
    <row r="181" spans="2:9" s="8" customFormat="1" ht="18" thickBot="1">
      <c r="B181" s="8" t="s">
        <v>122</v>
      </c>
      <c r="E181" s="45" t="s">
        <v>19</v>
      </c>
      <c r="F181" s="104" t="str">
        <f>IF($E$19=0," ",E223/$E$19)</f>
        <v> </v>
      </c>
      <c r="G181" s="103">
        <v>0.05</v>
      </c>
      <c r="H181" s="105" t="s">
        <v>75</v>
      </c>
      <c r="I181" s="9"/>
    </row>
    <row r="182" spans="5:9" s="11" customFormat="1" ht="12">
      <c r="E182" s="96" t="s">
        <v>2</v>
      </c>
      <c r="F182" s="42"/>
      <c r="G182" s="42"/>
      <c r="H182" s="42"/>
      <c r="I182" s="12"/>
    </row>
    <row r="183" spans="2:9" s="8" customFormat="1" ht="16.5">
      <c r="B183" s="8" t="s">
        <v>41</v>
      </c>
      <c r="E183" s="97" t="s">
        <v>1</v>
      </c>
      <c r="F183" s="11"/>
      <c r="G183" s="11"/>
      <c r="H183" s="11"/>
      <c r="I183" s="9"/>
    </row>
    <row r="184" spans="5:9" s="11" customFormat="1" ht="12">
      <c r="E184" s="42"/>
      <c r="F184" s="42"/>
      <c r="G184" s="42"/>
      <c r="H184" s="42"/>
      <c r="I184" s="12"/>
    </row>
    <row r="185" spans="2:9" ht="12">
      <c r="B185" s="5" t="s">
        <v>101</v>
      </c>
      <c r="C185" s="5"/>
      <c r="D185" s="5"/>
      <c r="E185" s="4">
        <v>0</v>
      </c>
      <c r="F185" s="1"/>
      <c r="G185" s="1"/>
      <c r="H185" s="11"/>
      <c r="I185" s="2"/>
    </row>
    <row r="186" spans="2:9" ht="12">
      <c r="B186" s="5" t="s">
        <v>93</v>
      </c>
      <c r="C186" s="5"/>
      <c r="D186" s="5"/>
      <c r="E186" s="4">
        <v>0</v>
      </c>
      <c r="F186" s="1"/>
      <c r="G186" s="1"/>
      <c r="H186" s="11"/>
      <c r="I186" s="2"/>
    </row>
    <row r="187" spans="2:9" ht="12">
      <c r="B187" s="5" t="s">
        <v>99</v>
      </c>
      <c r="C187" s="5"/>
      <c r="D187" s="5"/>
      <c r="E187" s="4">
        <v>0</v>
      </c>
      <c r="F187" s="1"/>
      <c r="G187" s="1"/>
      <c r="H187" s="11"/>
      <c r="I187" s="2"/>
    </row>
    <row r="188" spans="2:9" ht="12">
      <c r="B188" s="5" t="s">
        <v>129</v>
      </c>
      <c r="C188" s="5"/>
      <c r="D188" s="5"/>
      <c r="E188" s="4">
        <v>0</v>
      </c>
      <c r="F188" s="1"/>
      <c r="G188" s="1"/>
      <c r="H188" s="11"/>
      <c r="I188" s="2"/>
    </row>
    <row r="189" spans="2:9" ht="12">
      <c r="B189" s="5" t="s">
        <v>98</v>
      </c>
      <c r="C189" s="5"/>
      <c r="D189" s="5"/>
      <c r="E189" s="4">
        <v>0</v>
      </c>
      <c r="F189" s="1"/>
      <c r="G189" s="1"/>
      <c r="H189" s="11"/>
      <c r="I189" s="2"/>
    </row>
    <row r="190" spans="2:9" ht="12">
      <c r="B190" s="5" t="s">
        <v>9</v>
      </c>
      <c r="C190" s="5"/>
      <c r="D190" s="5"/>
      <c r="E190" s="4">
        <v>0</v>
      </c>
      <c r="F190" s="1"/>
      <c r="G190" s="1"/>
      <c r="H190" s="11"/>
      <c r="I190" s="2"/>
    </row>
    <row r="191" spans="2:9" ht="12">
      <c r="B191" s="5" t="s">
        <v>105</v>
      </c>
      <c r="C191" s="5"/>
      <c r="D191" s="5"/>
      <c r="E191" s="4">
        <v>0</v>
      </c>
      <c r="F191" s="1"/>
      <c r="G191" s="1"/>
      <c r="H191" s="11"/>
      <c r="I191" s="2"/>
    </row>
    <row r="192" spans="2:9" ht="12">
      <c r="B192" s="5" t="s">
        <v>12</v>
      </c>
      <c r="C192" s="5"/>
      <c r="D192" s="5"/>
      <c r="E192" s="4">
        <v>0</v>
      </c>
      <c r="F192" s="1"/>
      <c r="G192" s="1"/>
      <c r="H192" s="11"/>
      <c r="I192" s="2"/>
    </row>
    <row r="193" spans="2:9" ht="12">
      <c r="B193" s="5" t="s">
        <v>15</v>
      </c>
      <c r="C193" s="5"/>
      <c r="D193" s="5"/>
      <c r="E193" s="4">
        <v>0</v>
      </c>
      <c r="F193" s="1"/>
      <c r="G193" s="1"/>
      <c r="H193" s="11"/>
      <c r="I193" s="2"/>
    </row>
    <row r="194" spans="2:9" ht="12">
      <c r="B194" s="5" t="s">
        <v>95</v>
      </c>
      <c r="C194" s="5"/>
      <c r="D194" s="5"/>
      <c r="E194" s="4">
        <v>0</v>
      </c>
      <c r="F194" s="1"/>
      <c r="G194" s="1"/>
      <c r="H194" s="11"/>
      <c r="I194" s="2"/>
    </row>
    <row r="195" spans="2:9" ht="12">
      <c r="B195" s="5" t="s">
        <v>82</v>
      </c>
      <c r="C195" s="5"/>
      <c r="D195" s="5"/>
      <c r="E195" s="4">
        <v>0</v>
      </c>
      <c r="F195" s="1"/>
      <c r="G195" s="27"/>
      <c r="H195" s="11"/>
      <c r="I195" s="2"/>
    </row>
    <row r="196" spans="2:9" ht="12">
      <c r="B196" s="5"/>
      <c r="C196" s="5"/>
      <c r="D196" s="5"/>
      <c r="E196" s="49" t="s">
        <v>28</v>
      </c>
      <c r="F196" s="1"/>
      <c r="G196" s="1"/>
      <c r="H196" s="11"/>
      <c r="I196" s="2"/>
    </row>
    <row r="197" spans="2:9" ht="12">
      <c r="B197" s="5"/>
      <c r="C197" s="5"/>
      <c r="D197" s="14" t="s">
        <v>91</v>
      </c>
      <c r="E197" s="1">
        <f>SUM(E183:E196)</f>
        <v>0</v>
      </c>
      <c r="F197" s="1"/>
      <c r="G197" s="1"/>
      <c r="H197" s="11"/>
      <c r="I197" s="2"/>
    </row>
    <row r="198" spans="2:9" s="8" customFormat="1" ht="16.5">
      <c r="B198" s="8" t="s">
        <v>42</v>
      </c>
      <c r="E198" s="11"/>
      <c r="F198" s="11"/>
      <c r="G198" s="11"/>
      <c r="H198" s="11"/>
      <c r="I198" s="9"/>
    </row>
    <row r="199" spans="2:9" ht="12">
      <c r="B199" s="5"/>
      <c r="C199" s="5"/>
      <c r="D199" s="5"/>
      <c r="E199" s="4"/>
      <c r="F199" s="1"/>
      <c r="G199" s="1"/>
      <c r="H199" s="11"/>
      <c r="I199" s="2"/>
    </row>
    <row r="200" spans="2:9" ht="12">
      <c r="B200" s="5" t="s">
        <v>92</v>
      </c>
      <c r="C200" s="5"/>
      <c r="D200" s="5"/>
      <c r="E200" s="4">
        <v>0</v>
      </c>
      <c r="F200" s="1"/>
      <c r="G200" s="1"/>
      <c r="H200" s="11"/>
      <c r="I200" s="2"/>
    </row>
    <row r="201" spans="2:9" ht="12">
      <c r="B201" s="5" t="s">
        <v>94</v>
      </c>
      <c r="C201" s="5"/>
      <c r="D201" s="5"/>
      <c r="E201" s="4">
        <v>0</v>
      </c>
      <c r="F201" s="1"/>
      <c r="G201" s="1"/>
      <c r="H201" s="11"/>
      <c r="I201" s="2"/>
    </row>
    <row r="202" spans="2:9" ht="12">
      <c r="B202" s="5" t="s">
        <v>53</v>
      </c>
      <c r="C202" s="5"/>
      <c r="D202" s="5"/>
      <c r="E202" s="4">
        <v>0</v>
      </c>
      <c r="F202" s="1"/>
      <c r="G202" s="1"/>
      <c r="H202" s="11"/>
      <c r="I202" s="2"/>
    </row>
    <row r="203" spans="2:9" ht="12">
      <c r="B203" s="5" t="s">
        <v>104</v>
      </c>
      <c r="C203" s="5"/>
      <c r="D203" s="5"/>
      <c r="E203" s="4">
        <v>0</v>
      </c>
      <c r="F203" s="1"/>
      <c r="G203" s="1"/>
      <c r="H203" s="11"/>
      <c r="I203" s="2"/>
    </row>
    <row r="204" spans="2:9" ht="12">
      <c r="B204" s="5" t="s">
        <v>120</v>
      </c>
      <c r="C204" s="5"/>
      <c r="D204" s="5"/>
      <c r="E204" s="4">
        <v>0</v>
      </c>
      <c r="F204" s="1"/>
      <c r="G204" s="1"/>
      <c r="H204" s="11"/>
      <c r="I204" s="2"/>
    </row>
    <row r="205" spans="2:9" ht="12">
      <c r="B205" s="5" t="s">
        <v>82</v>
      </c>
      <c r="C205" s="5"/>
      <c r="D205" s="5"/>
      <c r="E205" s="4">
        <v>0</v>
      </c>
      <c r="F205" s="1"/>
      <c r="G205" s="27"/>
      <c r="H205" s="11"/>
      <c r="I205" s="2"/>
    </row>
    <row r="206" spans="4:9" s="11" customFormat="1" ht="12">
      <c r="D206" s="5"/>
      <c r="E206" s="49" t="s">
        <v>28</v>
      </c>
      <c r="F206" s="42"/>
      <c r="G206" s="42"/>
      <c r="H206" s="42"/>
      <c r="I206" s="12"/>
    </row>
    <row r="207" spans="4:9" s="11" customFormat="1" ht="12">
      <c r="D207" s="14" t="s">
        <v>91</v>
      </c>
      <c r="E207" s="1">
        <f>SUM(E198:E206)</f>
        <v>0</v>
      </c>
      <c r="F207" s="42"/>
      <c r="G207" s="42"/>
      <c r="H207" s="42"/>
      <c r="I207" s="12"/>
    </row>
    <row r="208" s="11" customFormat="1" ht="12">
      <c r="I208" s="12"/>
    </row>
    <row r="209" spans="2:9" s="8" customFormat="1" ht="16.5">
      <c r="B209" s="8" t="s">
        <v>43</v>
      </c>
      <c r="E209" s="11"/>
      <c r="F209" s="11"/>
      <c r="G209" s="11"/>
      <c r="H209" s="11"/>
      <c r="I209" s="9"/>
    </row>
    <row r="210" spans="5:9" s="11" customFormat="1" ht="12">
      <c r="E210" s="42"/>
      <c r="F210" s="42"/>
      <c r="G210" s="42"/>
      <c r="H210" s="42"/>
      <c r="I210" s="12"/>
    </row>
    <row r="211" spans="2:9" ht="12">
      <c r="B211" s="5" t="s">
        <v>103</v>
      </c>
      <c r="C211" s="5"/>
      <c r="D211" s="5"/>
      <c r="E211" s="4">
        <v>0</v>
      </c>
      <c r="F211" s="1"/>
      <c r="G211" s="1"/>
      <c r="H211" s="11"/>
      <c r="I211" s="2"/>
    </row>
    <row r="212" spans="2:9" ht="12">
      <c r="B212" s="5" t="s">
        <v>100</v>
      </c>
      <c r="C212" s="5"/>
      <c r="D212" s="5"/>
      <c r="E212" s="4">
        <v>0</v>
      </c>
      <c r="F212" s="1"/>
      <c r="G212" s="1"/>
      <c r="H212" s="11"/>
      <c r="I212" s="2"/>
    </row>
    <row r="213" spans="2:9" ht="12">
      <c r="B213" s="5" t="s">
        <v>115</v>
      </c>
      <c r="C213" s="5"/>
      <c r="D213" s="5"/>
      <c r="E213" s="4">
        <v>0</v>
      </c>
      <c r="F213" s="1"/>
      <c r="G213" s="1"/>
      <c r="H213" s="11"/>
      <c r="I213" s="2"/>
    </row>
    <row r="214" spans="2:9" ht="12">
      <c r="B214" s="5" t="s">
        <v>153</v>
      </c>
      <c r="C214" s="5"/>
      <c r="D214" s="5"/>
      <c r="E214" s="4">
        <v>0</v>
      </c>
      <c r="F214" s="1"/>
      <c r="G214" s="1"/>
      <c r="H214" s="11"/>
      <c r="I214" s="2"/>
    </row>
    <row r="215" spans="2:9" ht="12">
      <c r="B215" s="5" t="s">
        <v>110</v>
      </c>
      <c r="C215" s="5"/>
      <c r="D215" s="5"/>
      <c r="E215" s="4">
        <v>0</v>
      </c>
      <c r="F215" s="1"/>
      <c r="G215" s="1"/>
      <c r="H215" s="11"/>
      <c r="I215" s="2"/>
    </row>
    <row r="216" spans="2:9" ht="12">
      <c r="B216" s="5" t="s">
        <v>11</v>
      </c>
      <c r="C216" s="5"/>
      <c r="D216" s="5"/>
      <c r="E216" s="4">
        <v>0</v>
      </c>
      <c r="F216" s="1"/>
      <c r="G216" s="1"/>
      <c r="H216" s="11"/>
      <c r="I216" s="2"/>
    </row>
    <row r="217" spans="2:9" ht="12">
      <c r="B217" s="5" t="s">
        <v>97</v>
      </c>
      <c r="C217" s="5"/>
      <c r="D217" s="5"/>
      <c r="E217" s="4">
        <v>0</v>
      </c>
      <c r="F217" s="1"/>
      <c r="G217" s="1"/>
      <c r="H217" s="11"/>
      <c r="I217" s="2"/>
    </row>
    <row r="218" spans="2:9" ht="12">
      <c r="B218" s="5" t="s">
        <v>102</v>
      </c>
      <c r="C218" s="5"/>
      <c r="D218" s="5"/>
      <c r="E218" s="4">
        <v>0</v>
      </c>
      <c r="F218" s="1"/>
      <c r="G218" s="1"/>
      <c r="H218" s="11"/>
      <c r="I218" s="2"/>
    </row>
    <row r="219" spans="2:9" ht="12">
      <c r="B219" s="5" t="s">
        <v>82</v>
      </c>
      <c r="C219" s="5"/>
      <c r="D219" s="5"/>
      <c r="E219" s="4">
        <v>0</v>
      </c>
      <c r="F219" s="1"/>
      <c r="G219" s="27"/>
      <c r="H219" s="11"/>
      <c r="I219" s="2"/>
    </row>
    <row r="220" spans="4:9" s="11" customFormat="1" ht="12">
      <c r="D220" s="5"/>
      <c r="E220" s="49" t="s">
        <v>28</v>
      </c>
      <c r="F220" s="42"/>
      <c r="G220" s="42"/>
      <c r="H220" s="42"/>
      <c r="I220" s="12"/>
    </row>
    <row r="221" spans="4:9" s="11" customFormat="1" ht="12">
      <c r="D221" s="14" t="s">
        <v>91</v>
      </c>
      <c r="E221" s="1">
        <f>SUM(E209:E220)</f>
        <v>0</v>
      </c>
      <c r="F221" s="42"/>
      <c r="G221" s="42"/>
      <c r="H221" s="42"/>
      <c r="I221" s="12"/>
    </row>
    <row r="222" spans="5:9" s="11" customFormat="1" ht="12.75" thickBot="1">
      <c r="E222" s="42"/>
      <c r="F222" s="42"/>
      <c r="G222" s="42"/>
      <c r="H222" s="42"/>
      <c r="I222" s="12"/>
    </row>
    <row r="223" spans="2:9" s="16" customFormat="1" ht="12.75" thickBot="1">
      <c r="B223" s="14"/>
      <c r="C223" s="14"/>
      <c r="D223" s="14" t="s">
        <v>40</v>
      </c>
      <c r="E223" s="102">
        <f>E197+E207+E221</f>
        <v>0</v>
      </c>
      <c r="F223" s="99" t="s">
        <v>73</v>
      </c>
      <c r="G223" s="100">
        <f>G181*$E$19</f>
        <v>0</v>
      </c>
      <c r="H223" s="101" t="s">
        <v>74</v>
      </c>
      <c r="I223" s="17"/>
    </row>
    <row r="224" spans="2:9" s="16" customFormat="1" ht="12">
      <c r="B224" s="14"/>
      <c r="C224" s="14"/>
      <c r="D224" s="14"/>
      <c r="E224" s="1"/>
      <c r="F224" s="1"/>
      <c r="G224" s="1"/>
      <c r="H224" s="11"/>
      <c r="I224" s="17"/>
    </row>
    <row r="225" spans="2:9" s="70" customFormat="1" ht="12">
      <c r="B225" s="68"/>
      <c r="C225" s="68"/>
      <c r="D225" s="68"/>
      <c r="E225" s="58"/>
      <c r="F225" s="58"/>
      <c r="G225" s="58"/>
      <c r="H225" s="59"/>
      <c r="I225" s="69"/>
    </row>
    <row r="226" spans="2:9" s="16" customFormat="1" ht="12">
      <c r="B226" s="14"/>
      <c r="C226" s="14"/>
      <c r="D226" s="14"/>
      <c r="E226" s="1"/>
      <c r="F226" s="1"/>
      <c r="G226" s="1"/>
      <c r="H226" s="11"/>
      <c r="I226" s="17"/>
    </row>
    <row r="227" spans="2:9" s="74" customFormat="1" ht="18">
      <c r="B227" s="75"/>
      <c r="C227" s="116"/>
      <c r="D227" s="116" t="s">
        <v>140</v>
      </c>
      <c r="E227" s="117">
        <f>E175-E223</f>
        <v>0</v>
      </c>
      <c r="F227" s="76"/>
      <c r="G227" s="76"/>
      <c r="I227" s="77"/>
    </row>
    <row r="273" spans="2:8" ht="12">
      <c r="B273" s="11"/>
      <c r="C273" s="120" t="s">
        <v>54</v>
      </c>
      <c r="D273" s="121"/>
      <c r="E273" s="121"/>
      <c r="F273" s="121"/>
      <c r="G273" s="121"/>
      <c r="H273" s="121"/>
    </row>
    <row r="274" spans="2:8" ht="12.75" thickBot="1">
      <c r="B274" s="11"/>
      <c r="C274" s="89">
        <v>1</v>
      </c>
      <c r="D274" s="89">
        <v>2</v>
      </c>
      <c r="E274" s="89">
        <v>3</v>
      </c>
      <c r="F274" s="89">
        <v>4</v>
      </c>
      <c r="G274" s="89">
        <v>5</v>
      </c>
      <c r="H274" s="89"/>
    </row>
    <row r="275" spans="2:8" ht="12">
      <c r="B275" s="84"/>
      <c r="C275" s="78"/>
      <c r="D275" s="78"/>
      <c r="E275" s="78"/>
      <c r="F275" s="78"/>
      <c r="G275" s="78"/>
      <c r="H275" s="78"/>
    </row>
    <row r="276" spans="2:8" ht="12">
      <c r="B276" s="84" t="s">
        <v>5</v>
      </c>
      <c r="C276" s="90"/>
      <c r="D276" s="90"/>
      <c r="E276" s="90"/>
      <c r="F276" s="90"/>
      <c r="G276" s="90"/>
      <c r="H276" s="90"/>
    </row>
    <row r="277" spans="2:8" ht="12">
      <c r="B277" s="84" t="s">
        <v>55</v>
      </c>
      <c r="C277" s="90"/>
      <c r="D277" s="90"/>
      <c r="E277" s="90"/>
      <c r="F277" s="90"/>
      <c r="G277" s="90"/>
      <c r="H277" s="90"/>
    </row>
    <row r="278" spans="2:8" ht="12">
      <c r="B278" s="84"/>
      <c r="C278" s="90"/>
      <c r="D278" s="90"/>
      <c r="E278" s="90"/>
      <c r="F278" s="90"/>
      <c r="G278" s="90"/>
      <c r="H278" s="90"/>
    </row>
    <row r="279" spans="2:8" ht="12">
      <c r="B279" s="84" t="s">
        <v>56</v>
      </c>
      <c r="C279" s="90"/>
      <c r="D279" s="90"/>
      <c r="E279" s="90"/>
      <c r="F279" s="90"/>
      <c r="G279" s="90"/>
      <c r="H279" s="90"/>
    </row>
    <row r="280" spans="2:8" ht="12">
      <c r="B280" s="5" t="s">
        <v>57</v>
      </c>
      <c r="C280" s="91"/>
      <c r="D280" s="91"/>
      <c r="E280" s="91"/>
      <c r="F280" s="91"/>
      <c r="G280" s="91"/>
      <c r="H280" s="91"/>
    </row>
    <row r="281" spans="2:8" ht="12">
      <c r="B281" s="5" t="s">
        <v>58</v>
      </c>
      <c r="C281" s="91"/>
      <c r="D281" s="91"/>
      <c r="E281" s="91"/>
      <c r="F281" s="91"/>
      <c r="G281" s="91"/>
      <c r="H281" s="91"/>
    </row>
    <row r="282" spans="2:8" ht="12">
      <c r="B282" s="84" t="s">
        <v>59</v>
      </c>
      <c r="C282" s="90"/>
      <c r="D282" s="90"/>
      <c r="E282" s="90"/>
      <c r="F282" s="90"/>
      <c r="G282" s="90"/>
      <c r="H282" s="90"/>
    </row>
    <row r="283" spans="2:8" ht="12">
      <c r="B283" s="84" t="s">
        <v>60</v>
      </c>
      <c r="C283" s="91"/>
      <c r="D283" s="91"/>
      <c r="E283" s="91"/>
      <c r="F283" s="91"/>
      <c r="G283" s="91"/>
      <c r="H283" s="91"/>
    </row>
    <row r="284" spans="2:8" ht="12">
      <c r="B284" s="84" t="s">
        <v>61</v>
      </c>
      <c r="C284" s="91"/>
      <c r="D284" s="91"/>
      <c r="E284" s="91"/>
      <c r="F284" s="91"/>
      <c r="G284" s="91"/>
      <c r="H284" s="91"/>
    </row>
    <row r="285" spans="3:8" ht="12">
      <c r="C285" s="91"/>
      <c r="D285" s="91"/>
      <c r="E285" s="91"/>
      <c r="F285" s="91"/>
      <c r="G285" s="91"/>
      <c r="H285" s="91"/>
    </row>
    <row r="286" spans="2:8" ht="12">
      <c r="B286" s="84" t="s">
        <v>62</v>
      </c>
      <c r="C286" s="91"/>
      <c r="D286" s="91"/>
      <c r="E286" s="91"/>
      <c r="F286" s="91"/>
      <c r="G286" s="91"/>
      <c r="H286" s="91"/>
    </row>
    <row r="287" spans="3:8" ht="12">
      <c r="C287" s="91"/>
      <c r="D287" s="91"/>
      <c r="E287" s="91"/>
      <c r="F287" s="91"/>
      <c r="G287" s="91"/>
      <c r="H287" s="91"/>
    </row>
    <row r="288" spans="3:8" ht="12">
      <c r="C288" s="95" t="e">
        <f>$F$34+$F$23+SUM(C275:C287)</f>
        <v>#VALUE!</v>
      </c>
      <c r="D288" s="95" t="e">
        <f>$F$34+$F$23+SUM(D275:D287)</f>
        <v>#VALUE!</v>
      </c>
      <c r="E288" s="95" t="e">
        <f>$F$34+$F$23+SUM(E275:E287)</f>
        <v>#VALUE!</v>
      </c>
      <c r="F288" s="95" t="e">
        <f>$F$34+$F$23+SUM(F275:F287)</f>
        <v>#VALUE!</v>
      </c>
      <c r="G288" s="95" t="e">
        <f>$F$34+$F$23+SUM(G275:G287)</f>
        <v>#VALUE!</v>
      </c>
      <c r="H288" s="95"/>
    </row>
  </sheetData>
  <mergeCells count="10">
    <mergeCell ref="C273:H273"/>
    <mergeCell ref="E8:H8"/>
    <mergeCell ref="E91:H91"/>
    <mergeCell ref="B1:H1"/>
    <mergeCell ref="B5:H5"/>
    <mergeCell ref="B4:H4"/>
    <mergeCell ref="F7:H7"/>
    <mergeCell ref="E73:F73"/>
    <mergeCell ref="E74:F74"/>
    <mergeCell ref="B2:H2"/>
  </mergeCells>
  <printOptions/>
  <pageMargins left="0.75" right="0.75" top="0.25" bottom="0.25" header="0.5" footer="0.5"/>
  <pageSetup fitToHeight="0" fitToWidth="1" horizontalDpi="360" verticalDpi="360" orientation="portrait" scale="92"/>
  <rowBreaks count="3" manualBreakCount="3">
    <brk id="59" min="1" max="7" man="1"/>
    <brk id="112" min="1" max="7" man="1"/>
    <brk id="178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Unger</dc:creator>
  <cp:keywords/>
  <dc:description/>
  <cp:lastModifiedBy>Sys Admin</cp:lastModifiedBy>
  <cp:lastPrinted>2007-07-12T16:56:40Z</cp:lastPrinted>
  <dcterms:created xsi:type="dcterms:W3CDTF">1999-11-11T02:36:55Z</dcterms:created>
  <dcterms:modified xsi:type="dcterms:W3CDTF">2014-11-18T18:03:46Z</dcterms:modified>
  <cp:category/>
  <cp:version/>
  <cp:contentType/>
  <cp:contentStatus/>
</cp:coreProperties>
</file>